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.lps.go.id/unit-kerja/penanganan-premi-penjaminan/Documents/DIVISI PENGELOLAAN KEPESERTAAN/2 LAPORAN DISTRIBUSI SIMPANAN/2022/6 Jun/DDS/"/>
    </mc:Choice>
  </mc:AlternateContent>
  <xr:revisionPtr revIDLastSave="0" documentId="13_ncr:1_{C55E58C3-DD05-48BD-B8F3-A9DA587EC8FB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40" i="4" l="1"/>
  <c r="BB40" i="4"/>
  <c r="X40" i="4"/>
  <c r="B40" i="4"/>
  <c r="BL39" i="4"/>
  <c r="BB39" i="4"/>
  <c r="X39" i="4"/>
  <c r="B39" i="4"/>
  <c r="BL38" i="4"/>
  <c r="BB38" i="4"/>
  <c r="X38" i="4"/>
  <c r="B38" i="4"/>
  <c r="BL37" i="4"/>
  <c r="BB37" i="4"/>
  <c r="X37" i="4"/>
  <c r="B37" i="4"/>
  <c r="BL36" i="4"/>
  <c r="BB36" i="4"/>
  <c r="X36" i="4"/>
  <c r="B36" i="4"/>
  <c r="BL35" i="4"/>
  <c r="BB35" i="4"/>
  <c r="X35" i="4"/>
  <c r="B35" i="4"/>
  <c r="BL34" i="4"/>
  <c r="BB34" i="4"/>
  <c r="X34" i="4"/>
  <c r="B34" i="4"/>
  <c r="BL33" i="4"/>
  <c r="BB33" i="4"/>
  <c r="X33" i="4"/>
  <c r="B33" i="4"/>
  <c r="BL32" i="4"/>
  <c r="BB32" i="4"/>
  <c r="X32" i="4"/>
  <c r="B32" i="4"/>
  <c r="BL31" i="4"/>
  <c r="BB31" i="4"/>
  <c r="X31" i="4"/>
  <c r="B31" i="4"/>
  <c r="BL30" i="4"/>
  <c r="BB30" i="4"/>
  <c r="X30" i="4"/>
  <c r="B30" i="4"/>
  <c r="BL29" i="4"/>
  <c r="BB29" i="4"/>
  <c r="X29" i="4"/>
  <c r="B29" i="4"/>
  <c r="BL28" i="4"/>
  <c r="BB28" i="4"/>
  <c r="X28" i="4"/>
  <c r="B28" i="4"/>
  <c r="BL27" i="4"/>
  <c r="BB27" i="4"/>
  <c r="X27" i="4"/>
  <c r="B27" i="4"/>
  <c r="BL26" i="4"/>
  <c r="BB26" i="4"/>
  <c r="X26" i="4"/>
  <c r="B26" i="4"/>
  <c r="BL25" i="4"/>
  <c r="BB25" i="4"/>
  <c r="X25" i="4"/>
  <c r="B25" i="4"/>
  <c r="BL24" i="4"/>
  <c r="BB24" i="4"/>
  <c r="X24" i="4"/>
  <c r="B24" i="4"/>
  <c r="BL23" i="4"/>
  <c r="BB23" i="4"/>
  <c r="X23" i="4"/>
  <c r="B23" i="4"/>
  <c r="BL22" i="4"/>
  <c r="BB22" i="4"/>
  <c r="X22" i="4"/>
  <c r="B22" i="4"/>
  <c r="BL21" i="4"/>
  <c r="BB21" i="4"/>
  <c r="X21" i="4"/>
  <c r="B21" i="4"/>
  <c r="BL20" i="4"/>
  <c r="BB20" i="4"/>
  <c r="X20" i="4"/>
  <c r="B20" i="4"/>
  <c r="BL19" i="4"/>
  <c r="BB19" i="4"/>
  <c r="X19" i="4"/>
  <c r="B19" i="4"/>
  <c r="BL18" i="4"/>
  <c r="BB18" i="4"/>
  <c r="X18" i="4"/>
  <c r="B18" i="4"/>
  <c r="BL17" i="4"/>
  <c r="BB17" i="4"/>
  <c r="X17" i="4"/>
  <c r="B17" i="4"/>
  <c r="BL16" i="4"/>
  <c r="BB16" i="4"/>
  <c r="X16" i="4"/>
  <c r="B16" i="4"/>
  <c r="BL15" i="4"/>
  <c r="BB15" i="4"/>
  <c r="X15" i="4"/>
  <c r="B15" i="4"/>
  <c r="BL14" i="4"/>
  <c r="BB14" i="4"/>
  <c r="X14" i="4"/>
  <c r="B14" i="4"/>
  <c r="BL13" i="4"/>
  <c r="BB13" i="4"/>
  <c r="X13" i="4"/>
  <c r="B13" i="4"/>
  <c r="BL12" i="4"/>
  <c r="BB12" i="4"/>
  <c r="X12" i="4"/>
  <c r="B12" i="4"/>
  <c r="BL11" i="4"/>
  <c r="BB11" i="4"/>
  <c r="X11" i="4"/>
  <c r="B11" i="4"/>
  <c r="BL10" i="4"/>
  <c r="BB10" i="4"/>
  <c r="X10" i="4"/>
  <c r="B10" i="4"/>
  <c r="BL9" i="4"/>
  <c r="BB9" i="4"/>
  <c r="X9" i="4"/>
  <c r="B9" i="4"/>
  <c r="BL8" i="4"/>
  <c r="BB8" i="4"/>
  <c r="X8" i="4"/>
  <c r="B8" i="4"/>
  <c r="BL7" i="4"/>
  <c r="BB7" i="4"/>
  <c r="X7" i="4"/>
  <c r="B7" i="4"/>
  <c r="BL6" i="4"/>
  <c r="BB6" i="4"/>
  <c r="X6" i="4"/>
  <c r="B6" i="4"/>
  <c r="BL5" i="4"/>
  <c r="BB5" i="4"/>
  <c r="X5" i="4"/>
  <c r="B5" i="4"/>
  <c r="BL4" i="4"/>
  <c r="BB4" i="4"/>
  <c r="X4" i="4"/>
  <c r="B4" i="4"/>
  <c r="BT40" i="3"/>
  <c r="BS40" i="3"/>
  <c r="BR40" i="3"/>
  <c r="BQ40" i="3"/>
  <c r="BP40" i="3"/>
  <c r="BO40" i="3"/>
  <c r="BN40" i="3"/>
  <c r="BL40" i="3" s="1"/>
  <c r="BM40" i="3"/>
  <c r="BB40" i="3"/>
  <c r="X40" i="3"/>
  <c r="B40" i="3"/>
  <c r="BT39" i="3"/>
  <c r="BS39" i="3"/>
  <c r="BR39" i="3"/>
  <c r="BQ39" i="3"/>
  <c r="BP39" i="3"/>
  <c r="BO39" i="3"/>
  <c r="BL39" i="3" s="1"/>
  <c r="BN39" i="3"/>
  <c r="BM39" i="3"/>
  <c r="BB39" i="3"/>
  <c r="X39" i="3"/>
  <c r="B39" i="3"/>
  <c r="BT38" i="3"/>
  <c r="BS38" i="3"/>
  <c r="BR38" i="3"/>
  <c r="BQ38" i="3"/>
  <c r="BP38" i="3"/>
  <c r="BO38" i="3"/>
  <c r="BN38" i="3"/>
  <c r="BL38" i="3" s="1"/>
  <c r="BM38" i="3"/>
  <c r="BB38" i="3"/>
  <c r="X38" i="3"/>
  <c r="B38" i="3"/>
  <c r="BT37" i="3"/>
  <c r="BS37" i="3"/>
  <c r="BR37" i="3"/>
  <c r="BL37" i="3" s="1"/>
  <c r="BQ37" i="3"/>
  <c r="BP37" i="3"/>
  <c r="BO37" i="3"/>
  <c r="BN37" i="3"/>
  <c r="BM37" i="3"/>
  <c r="BB37" i="3"/>
  <c r="X37" i="3"/>
  <c r="B37" i="3"/>
  <c r="BT36" i="3"/>
  <c r="BS36" i="3"/>
  <c r="BR36" i="3"/>
  <c r="BQ36" i="3"/>
  <c r="BP36" i="3"/>
  <c r="BO36" i="3"/>
  <c r="BN36" i="3"/>
  <c r="BL36" i="3" s="1"/>
  <c r="BM36" i="3"/>
  <c r="BB36" i="3"/>
  <c r="X36" i="3"/>
  <c r="B36" i="3"/>
  <c r="BT35" i="3"/>
  <c r="BS35" i="3"/>
  <c r="BR35" i="3"/>
  <c r="BL35" i="3" s="1"/>
  <c r="BQ35" i="3"/>
  <c r="BP35" i="3"/>
  <c r="BO35" i="3"/>
  <c r="BN35" i="3"/>
  <c r="BM35" i="3"/>
  <c r="BB35" i="3"/>
  <c r="X35" i="3"/>
  <c r="B35" i="3"/>
  <c r="BT34" i="3"/>
  <c r="BS34" i="3"/>
  <c r="BR34" i="3"/>
  <c r="BQ34" i="3"/>
  <c r="BP34" i="3"/>
  <c r="BO34" i="3"/>
  <c r="BN34" i="3"/>
  <c r="BL34" i="3" s="1"/>
  <c r="BM34" i="3"/>
  <c r="BB34" i="3"/>
  <c r="X34" i="3"/>
  <c r="B34" i="3"/>
  <c r="BT33" i="3"/>
  <c r="BS33" i="3"/>
  <c r="BR33" i="3"/>
  <c r="BL33" i="3" s="1"/>
  <c r="BQ33" i="3"/>
  <c r="BP33" i="3"/>
  <c r="BO33" i="3"/>
  <c r="BN33" i="3"/>
  <c r="BM33" i="3"/>
  <c r="BB33" i="3"/>
  <c r="X33" i="3"/>
  <c r="B33" i="3"/>
  <c r="BT32" i="3"/>
  <c r="BS32" i="3"/>
  <c r="BR32" i="3"/>
  <c r="BQ32" i="3"/>
  <c r="BP32" i="3"/>
  <c r="BO32" i="3"/>
  <c r="BN32" i="3"/>
  <c r="BL32" i="3" s="1"/>
  <c r="BM32" i="3"/>
  <c r="BB32" i="3"/>
  <c r="X32" i="3"/>
  <c r="B32" i="3"/>
  <c r="BT31" i="3"/>
  <c r="BS31" i="3"/>
  <c r="BR31" i="3"/>
  <c r="BL31" i="3" s="1"/>
  <c r="BQ31" i="3"/>
  <c r="BP31" i="3"/>
  <c r="BO31" i="3"/>
  <c r="BN31" i="3"/>
  <c r="BM31" i="3"/>
  <c r="BB31" i="3"/>
  <c r="X31" i="3"/>
  <c r="B31" i="3"/>
  <c r="BT30" i="3"/>
  <c r="BS30" i="3"/>
  <c r="BR30" i="3"/>
  <c r="BQ30" i="3"/>
  <c r="BP30" i="3"/>
  <c r="BO30" i="3"/>
  <c r="BN30" i="3"/>
  <c r="BL30" i="3" s="1"/>
  <c r="BM30" i="3"/>
  <c r="BB30" i="3"/>
  <c r="X30" i="3"/>
  <c r="B30" i="3"/>
  <c r="BT29" i="3"/>
  <c r="BS29" i="3"/>
  <c r="BR29" i="3"/>
  <c r="BL29" i="3" s="1"/>
  <c r="BQ29" i="3"/>
  <c r="BP29" i="3"/>
  <c r="BO29" i="3"/>
  <c r="BN29" i="3"/>
  <c r="BM29" i="3"/>
  <c r="BB29" i="3"/>
  <c r="X29" i="3"/>
  <c r="B29" i="3"/>
  <c r="BT28" i="3"/>
  <c r="BS28" i="3"/>
  <c r="BR28" i="3"/>
  <c r="BQ28" i="3"/>
  <c r="BP28" i="3"/>
  <c r="BO28" i="3"/>
  <c r="BN28" i="3"/>
  <c r="BL28" i="3" s="1"/>
  <c r="BM28" i="3"/>
  <c r="BB28" i="3"/>
  <c r="X28" i="3"/>
  <c r="B28" i="3"/>
  <c r="BT27" i="3"/>
  <c r="BS27" i="3"/>
  <c r="BR27" i="3"/>
  <c r="BL27" i="3" s="1"/>
  <c r="BQ27" i="3"/>
  <c r="BP27" i="3"/>
  <c r="BO27" i="3"/>
  <c r="BN27" i="3"/>
  <c r="BM27" i="3"/>
  <c r="BB27" i="3"/>
  <c r="X27" i="3"/>
  <c r="B27" i="3"/>
  <c r="BT26" i="3"/>
  <c r="BS26" i="3"/>
  <c r="BR26" i="3"/>
  <c r="BQ26" i="3"/>
  <c r="BP26" i="3"/>
  <c r="BO26" i="3"/>
  <c r="BN26" i="3"/>
  <c r="BL26" i="3" s="1"/>
  <c r="BM26" i="3"/>
  <c r="BB26" i="3"/>
  <c r="X26" i="3"/>
  <c r="B26" i="3"/>
  <c r="BT25" i="3"/>
  <c r="BS25" i="3"/>
  <c r="BR25" i="3"/>
  <c r="BL25" i="3" s="1"/>
  <c r="BQ25" i="3"/>
  <c r="BP25" i="3"/>
  <c r="BO25" i="3"/>
  <c r="BN25" i="3"/>
  <c r="BM25" i="3"/>
  <c r="BB25" i="3"/>
  <c r="X25" i="3"/>
  <c r="B25" i="3"/>
  <c r="BT24" i="3"/>
  <c r="BS24" i="3"/>
  <c r="BR24" i="3"/>
  <c r="BQ24" i="3"/>
  <c r="BP24" i="3"/>
  <c r="BO24" i="3"/>
  <c r="BN24" i="3"/>
  <c r="BL24" i="3" s="1"/>
  <c r="BM24" i="3"/>
  <c r="BB24" i="3"/>
  <c r="X24" i="3"/>
  <c r="B24" i="3"/>
  <c r="BT23" i="3"/>
  <c r="BS23" i="3"/>
  <c r="BR23" i="3"/>
  <c r="BL23" i="3" s="1"/>
  <c r="BQ23" i="3"/>
  <c r="BP23" i="3"/>
  <c r="BO23" i="3"/>
  <c r="BN23" i="3"/>
  <c r="BM23" i="3"/>
  <c r="BB23" i="3"/>
  <c r="X23" i="3"/>
  <c r="B23" i="3"/>
  <c r="BT22" i="3"/>
  <c r="BS22" i="3"/>
  <c r="BR22" i="3"/>
  <c r="BQ22" i="3"/>
  <c r="BP22" i="3"/>
  <c r="BO22" i="3"/>
  <c r="BN22" i="3"/>
  <c r="BL22" i="3" s="1"/>
  <c r="BM22" i="3"/>
  <c r="BB22" i="3"/>
  <c r="X22" i="3"/>
  <c r="B22" i="3"/>
  <c r="BT21" i="3"/>
  <c r="BS21" i="3"/>
  <c r="BR21" i="3"/>
  <c r="BL21" i="3" s="1"/>
  <c r="BQ21" i="3"/>
  <c r="BP21" i="3"/>
  <c r="BO21" i="3"/>
  <c r="BN21" i="3"/>
  <c r="BM21" i="3"/>
  <c r="BB21" i="3"/>
  <c r="X21" i="3"/>
  <c r="B21" i="3"/>
  <c r="BT20" i="3"/>
  <c r="BS20" i="3"/>
  <c r="BR20" i="3"/>
  <c r="BQ20" i="3"/>
  <c r="BP20" i="3"/>
  <c r="BO20" i="3"/>
  <c r="BN20" i="3"/>
  <c r="BL20" i="3" s="1"/>
  <c r="BM20" i="3"/>
  <c r="BB20" i="3"/>
  <c r="X20" i="3"/>
  <c r="B20" i="3"/>
  <c r="BT19" i="3"/>
  <c r="BS19" i="3"/>
  <c r="BR19" i="3"/>
  <c r="BL19" i="3" s="1"/>
  <c r="BQ19" i="3"/>
  <c r="BP19" i="3"/>
  <c r="BO19" i="3"/>
  <c r="BN19" i="3"/>
  <c r="BM19" i="3"/>
  <c r="BB19" i="3"/>
  <c r="X19" i="3"/>
  <c r="B19" i="3"/>
  <c r="BT18" i="3"/>
  <c r="BS18" i="3"/>
  <c r="BR18" i="3"/>
  <c r="BQ18" i="3"/>
  <c r="BP18" i="3"/>
  <c r="BO18" i="3"/>
  <c r="BN18" i="3"/>
  <c r="BL18" i="3" s="1"/>
  <c r="BM18" i="3"/>
  <c r="BB18" i="3"/>
  <c r="X18" i="3"/>
  <c r="B18" i="3"/>
  <c r="BT17" i="3"/>
  <c r="BS17" i="3"/>
  <c r="BR17" i="3"/>
  <c r="BL17" i="3" s="1"/>
  <c r="BQ17" i="3"/>
  <c r="BP17" i="3"/>
  <c r="BO17" i="3"/>
  <c r="BN17" i="3"/>
  <c r="BM17" i="3"/>
  <c r="BB17" i="3"/>
  <c r="X17" i="3"/>
  <c r="B17" i="3"/>
  <c r="BT16" i="3"/>
  <c r="BS16" i="3"/>
  <c r="BR16" i="3"/>
  <c r="BQ16" i="3"/>
  <c r="BP16" i="3"/>
  <c r="BO16" i="3"/>
  <c r="BN16" i="3"/>
  <c r="BL16" i="3" s="1"/>
  <c r="BM16" i="3"/>
  <c r="BB16" i="3"/>
  <c r="X16" i="3"/>
  <c r="B16" i="3"/>
  <c r="BT15" i="3"/>
  <c r="BS15" i="3"/>
  <c r="BR15" i="3"/>
  <c r="BL15" i="3" s="1"/>
  <c r="BQ15" i="3"/>
  <c r="BP15" i="3"/>
  <c r="BO15" i="3"/>
  <c r="BN15" i="3"/>
  <c r="BM15" i="3"/>
  <c r="BB15" i="3"/>
  <c r="X15" i="3"/>
  <c r="B15" i="3"/>
  <c r="BT14" i="3"/>
  <c r="BS14" i="3"/>
  <c r="BR14" i="3"/>
  <c r="BQ14" i="3"/>
  <c r="BP14" i="3"/>
  <c r="BO14" i="3"/>
  <c r="BN14" i="3"/>
  <c r="BL14" i="3" s="1"/>
  <c r="BM14" i="3"/>
  <c r="BB14" i="3"/>
  <c r="X14" i="3"/>
  <c r="B14" i="3"/>
  <c r="BT13" i="3"/>
  <c r="BS13" i="3"/>
  <c r="BR13" i="3"/>
  <c r="BL13" i="3" s="1"/>
  <c r="BQ13" i="3"/>
  <c r="BP13" i="3"/>
  <c r="BO13" i="3"/>
  <c r="BN13" i="3"/>
  <c r="BM13" i="3"/>
  <c r="BB13" i="3"/>
  <c r="X13" i="3"/>
  <c r="B13" i="3"/>
  <c r="BT12" i="3"/>
  <c r="BS12" i="3"/>
  <c r="BR12" i="3"/>
  <c r="BQ12" i="3"/>
  <c r="BP12" i="3"/>
  <c r="BO12" i="3"/>
  <c r="BN12" i="3"/>
  <c r="BL12" i="3" s="1"/>
  <c r="BM12" i="3"/>
  <c r="BB12" i="3"/>
  <c r="X12" i="3"/>
  <c r="B12" i="3"/>
  <c r="BT11" i="3"/>
  <c r="BS11" i="3"/>
  <c r="BR11" i="3"/>
  <c r="BQ11" i="3"/>
  <c r="BP11" i="3"/>
  <c r="BO11" i="3"/>
  <c r="BL11" i="3" s="1"/>
  <c r="BN11" i="3"/>
  <c r="BM11" i="3"/>
  <c r="BB11" i="3"/>
  <c r="X11" i="3"/>
  <c r="B11" i="3"/>
  <c r="BT10" i="3"/>
  <c r="BS10" i="3"/>
  <c r="BR10" i="3"/>
  <c r="BQ10" i="3"/>
  <c r="BP10" i="3"/>
  <c r="BO10" i="3"/>
  <c r="BN10" i="3"/>
  <c r="BL10" i="3" s="1"/>
  <c r="BM10" i="3"/>
  <c r="BB10" i="3"/>
  <c r="X10" i="3"/>
  <c r="B10" i="3"/>
  <c r="BT9" i="3"/>
  <c r="BS9" i="3"/>
  <c r="BR9" i="3"/>
  <c r="BL9" i="3" s="1"/>
  <c r="BQ9" i="3"/>
  <c r="BP9" i="3"/>
  <c r="BO9" i="3"/>
  <c r="BN9" i="3"/>
  <c r="BM9" i="3"/>
  <c r="BB9" i="3"/>
  <c r="X9" i="3"/>
  <c r="B9" i="3"/>
  <c r="BT8" i="3"/>
  <c r="BS8" i="3"/>
  <c r="BR8" i="3"/>
  <c r="BQ8" i="3"/>
  <c r="BP8" i="3"/>
  <c r="BO8" i="3"/>
  <c r="BN8" i="3"/>
  <c r="BL8" i="3" s="1"/>
  <c r="BM8" i="3"/>
  <c r="BB8" i="3"/>
  <c r="X8" i="3"/>
  <c r="B8" i="3"/>
  <c r="BT7" i="3"/>
  <c r="BS7" i="3"/>
  <c r="BR7" i="3"/>
  <c r="BQ7" i="3"/>
  <c r="BP7" i="3"/>
  <c r="BO7" i="3"/>
  <c r="BL7" i="3" s="1"/>
  <c r="BN7" i="3"/>
  <c r="BM7" i="3"/>
  <c r="BB7" i="3"/>
  <c r="X7" i="3"/>
  <c r="B7" i="3"/>
  <c r="BT6" i="3"/>
  <c r="BS6" i="3"/>
  <c r="BR6" i="3"/>
  <c r="BQ6" i="3"/>
  <c r="BP6" i="3"/>
  <c r="BO6" i="3"/>
  <c r="BN6" i="3"/>
  <c r="BL6" i="3" s="1"/>
  <c r="BM6" i="3"/>
  <c r="BB6" i="3"/>
  <c r="X6" i="3"/>
  <c r="B6" i="3"/>
  <c r="BT5" i="3"/>
  <c r="BS5" i="3"/>
  <c r="BR5" i="3"/>
  <c r="BL5" i="3" s="1"/>
  <c r="BQ5" i="3"/>
  <c r="BP5" i="3"/>
  <c r="BO5" i="3"/>
  <c r="BN5" i="3"/>
  <c r="BM5" i="3"/>
  <c r="BB5" i="3"/>
  <c r="X5" i="3"/>
  <c r="B5" i="3"/>
  <c r="BT4" i="3"/>
  <c r="BS4" i="3"/>
  <c r="BR4" i="3"/>
  <c r="BQ4" i="3"/>
  <c r="BP4" i="3"/>
  <c r="BO4" i="3"/>
  <c r="BN4" i="3"/>
  <c r="BL4" i="3" s="1"/>
  <c r="BM4" i="3"/>
  <c r="BB4" i="3"/>
  <c r="X4" i="3"/>
  <c r="B4" i="3"/>
  <c r="AN110" i="2"/>
  <c r="AI110" i="2"/>
  <c r="AF110" i="2"/>
  <c r="Z110" i="2"/>
  <c r="V110" i="2"/>
  <c r="N110" i="2"/>
  <c r="K110" i="2"/>
  <c r="H110" i="2"/>
  <c r="B110" i="2"/>
  <c r="AN109" i="2"/>
  <c r="AI109" i="2"/>
  <c r="AF109" i="2"/>
  <c r="Z109" i="2"/>
  <c r="V109" i="2"/>
  <c r="N109" i="2"/>
  <c r="K109" i="2"/>
  <c r="H109" i="2"/>
  <c r="B109" i="2"/>
  <c r="AN108" i="2"/>
  <c r="AI108" i="2"/>
  <c r="AF108" i="2"/>
  <c r="Z108" i="2"/>
  <c r="V108" i="2"/>
  <c r="N108" i="2"/>
  <c r="K108" i="2"/>
  <c r="H108" i="2"/>
  <c r="B108" i="2"/>
  <c r="AN107" i="2"/>
  <c r="AI107" i="2"/>
  <c r="AF107" i="2"/>
  <c r="Z107" i="2"/>
  <c r="V107" i="2"/>
  <c r="N107" i="2"/>
  <c r="K107" i="2"/>
  <c r="H107" i="2"/>
  <c r="B107" i="2"/>
  <c r="AN106" i="2"/>
  <c r="AI106" i="2"/>
  <c r="AF106" i="2"/>
  <c r="Z106" i="2"/>
  <c r="V106" i="2"/>
  <c r="N106" i="2"/>
  <c r="K106" i="2"/>
  <c r="H106" i="2"/>
  <c r="B106" i="2"/>
  <c r="AN105" i="2"/>
  <c r="AI105" i="2"/>
  <c r="AF105" i="2"/>
  <c r="Z105" i="2"/>
  <c r="V105" i="2"/>
  <c r="N105" i="2"/>
  <c r="K105" i="2"/>
  <c r="H105" i="2"/>
  <c r="B105" i="2"/>
  <c r="AN104" i="2"/>
  <c r="AI104" i="2"/>
  <c r="AF104" i="2"/>
  <c r="Z104" i="2"/>
  <c r="V104" i="2"/>
  <c r="N104" i="2"/>
  <c r="K104" i="2"/>
  <c r="H104" i="2"/>
  <c r="B104" i="2"/>
  <c r="AN103" i="2"/>
  <c r="AI103" i="2"/>
  <c r="AF103" i="2"/>
  <c r="Z103" i="2"/>
  <c r="V103" i="2"/>
  <c r="N103" i="2"/>
  <c r="K103" i="2"/>
  <c r="H103" i="2"/>
  <c r="B103" i="2"/>
  <c r="AN102" i="2"/>
  <c r="AI102" i="2"/>
  <c r="AF102" i="2"/>
  <c r="Z102" i="2"/>
  <c r="V102" i="2"/>
  <c r="N102" i="2"/>
  <c r="K102" i="2"/>
  <c r="H102" i="2"/>
  <c r="B102" i="2"/>
  <c r="AN101" i="2"/>
  <c r="AI101" i="2"/>
  <c r="AF101" i="2"/>
  <c r="Z101" i="2"/>
  <c r="V101" i="2"/>
  <c r="N101" i="2"/>
  <c r="K101" i="2"/>
  <c r="H101" i="2"/>
  <c r="B101" i="2"/>
  <c r="AN100" i="2"/>
  <c r="AI100" i="2"/>
  <c r="AF100" i="2"/>
  <c r="Z100" i="2"/>
  <c r="V100" i="2"/>
  <c r="N100" i="2"/>
  <c r="K100" i="2"/>
  <c r="H100" i="2"/>
  <c r="B100" i="2"/>
  <c r="AN99" i="2"/>
  <c r="AI99" i="2"/>
  <c r="AF99" i="2"/>
  <c r="Z99" i="2"/>
  <c r="V99" i="2"/>
  <c r="N99" i="2"/>
  <c r="K99" i="2"/>
  <c r="H99" i="2"/>
  <c r="B99" i="2"/>
  <c r="AN98" i="2"/>
  <c r="AI98" i="2"/>
  <c r="AF98" i="2"/>
  <c r="Z98" i="2"/>
  <c r="V98" i="2"/>
  <c r="N98" i="2"/>
  <c r="K98" i="2"/>
  <c r="H98" i="2"/>
  <c r="B98" i="2"/>
  <c r="AN97" i="2"/>
  <c r="AI97" i="2"/>
  <c r="AF97" i="2"/>
  <c r="Z97" i="2"/>
  <c r="V97" i="2"/>
  <c r="N97" i="2"/>
  <c r="K97" i="2"/>
  <c r="H97" i="2"/>
  <c r="B97" i="2"/>
  <c r="AN96" i="2"/>
  <c r="AI96" i="2"/>
  <c r="AF96" i="2"/>
  <c r="Z96" i="2"/>
  <c r="V96" i="2"/>
  <c r="N96" i="2"/>
  <c r="K96" i="2"/>
  <c r="H96" i="2"/>
  <c r="B96" i="2"/>
  <c r="AN95" i="2"/>
  <c r="AI95" i="2"/>
  <c r="AF95" i="2"/>
  <c r="Z95" i="2"/>
  <c r="V95" i="2"/>
  <c r="N95" i="2"/>
  <c r="K95" i="2"/>
  <c r="H95" i="2"/>
  <c r="B95" i="2"/>
  <c r="AN94" i="2"/>
  <c r="AI94" i="2"/>
  <c r="AF94" i="2"/>
  <c r="Z94" i="2"/>
  <c r="V94" i="2"/>
  <c r="N94" i="2"/>
  <c r="K94" i="2"/>
  <c r="H94" i="2"/>
  <c r="B94" i="2"/>
  <c r="AN93" i="2"/>
  <c r="AI93" i="2"/>
  <c r="AF93" i="2"/>
  <c r="Z93" i="2"/>
  <c r="V93" i="2"/>
  <c r="N93" i="2"/>
  <c r="K93" i="2"/>
  <c r="H93" i="2"/>
  <c r="B93" i="2"/>
  <c r="AN92" i="2"/>
  <c r="AI92" i="2"/>
  <c r="AF92" i="2"/>
  <c r="Z92" i="2"/>
  <c r="V92" i="2"/>
  <c r="N92" i="2"/>
  <c r="K92" i="2"/>
  <c r="H92" i="2"/>
  <c r="B92" i="2"/>
  <c r="AN91" i="2"/>
  <c r="AI91" i="2"/>
  <c r="AF91" i="2"/>
  <c r="Z91" i="2"/>
  <c r="V91" i="2"/>
  <c r="N91" i="2"/>
  <c r="K91" i="2"/>
  <c r="H91" i="2"/>
  <c r="B91" i="2"/>
  <c r="AN90" i="2"/>
  <c r="AI90" i="2"/>
  <c r="AF90" i="2"/>
  <c r="Z90" i="2"/>
  <c r="V90" i="2"/>
  <c r="N90" i="2"/>
  <c r="K90" i="2"/>
  <c r="H90" i="2"/>
  <c r="B90" i="2"/>
  <c r="AN89" i="2"/>
  <c r="AI89" i="2"/>
  <c r="AF89" i="2"/>
  <c r="Z89" i="2"/>
  <c r="V89" i="2"/>
  <c r="N89" i="2"/>
  <c r="K89" i="2"/>
  <c r="H89" i="2"/>
  <c r="B89" i="2"/>
  <c r="AN88" i="2"/>
  <c r="AI88" i="2"/>
  <c r="AF88" i="2"/>
  <c r="Z88" i="2"/>
  <c r="V88" i="2"/>
  <c r="N88" i="2"/>
  <c r="K88" i="2"/>
  <c r="H88" i="2"/>
  <c r="B88" i="2"/>
  <c r="AN87" i="2"/>
  <c r="AI87" i="2"/>
  <c r="AF87" i="2"/>
  <c r="Z87" i="2"/>
  <c r="V87" i="2"/>
  <c r="N87" i="2"/>
  <c r="K87" i="2"/>
  <c r="H87" i="2"/>
  <c r="B87" i="2"/>
  <c r="AN86" i="2"/>
  <c r="AI86" i="2"/>
  <c r="AF86" i="2"/>
  <c r="Z86" i="2"/>
  <c r="V86" i="2"/>
  <c r="N86" i="2"/>
  <c r="K86" i="2"/>
  <c r="H86" i="2"/>
  <c r="B86" i="2"/>
  <c r="AN85" i="2"/>
  <c r="AI85" i="2"/>
  <c r="AF85" i="2"/>
  <c r="Z85" i="2"/>
  <c r="V85" i="2"/>
  <c r="N85" i="2"/>
  <c r="K85" i="2"/>
  <c r="H85" i="2"/>
  <c r="B85" i="2"/>
  <c r="AN84" i="2"/>
  <c r="AI84" i="2"/>
  <c r="AF84" i="2"/>
  <c r="Z84" i="2"/>
  <c r="V84" i="2"/>
  <c r="N84" i="2"/>
  <c r="K84" i="2"/>
  <c r="H84" i="2"/>
  <c r="B84" i="2"/>
  <c r="AN83" i="2"/>
  <c r="AI83" i="2"/>
  <c r="AF83" i="2"/>
  <c r="Z83" i="2"/>
  <c r="V83" i="2"/>
  <c r="N83" i="2"/>
  <c r="K83" i="2"/>
  <c r="H83" i="2"/>
  <c r="B83" i="2"/>
  <c r="AN82" i="2"/>
  <c r="AI82" i="2"/>
  <c r="AF82" i="2"/>
  <c r="Z82" i="2"/>
  <c r="V82" i="2"/>
  <c r="N82" i="2"/>
  <c r="K82" i="2"/>
  <c r="H82" i="2"/>
  <c r="B82" i="2"/>
  <c r="AN81" i="2"/>
  <c r="AI81" i="2"/>
  <c r="AF81" i="2"/>
  <c r="Z81" i="2"/>
  <c r="V81" i="2"/>
  <c r="N81" i="2"/>
  <c r="K81" i="2"/>
  <c r="H81" i="2"/>
  <c r="B81" i="2"/>
  <c r="AN80" i="2"/>
  <c r="AI80" i="2"/>
  <c r="AF80" i="2"/>
  <c r="Z80" i="2"/>
  <c r="V80" i="2"/>
  <c r="N80" i="2"/>
  <c r="K80" i="2"/>
  <c r="H80" i="2"/>
  <c r="B80" i="2"/>
  <c r="AN79" i="2"/>
  <c r="AI79" i="2"/>
  <c r="AF79" i="2"/>
  <c r="Z79" i="2"/>
  <c r="V79" i="2"/>
  <c r="N79" i="2"/>
  <c r="K79" i="2"/>
  <c r="H79" i="2"/>
  <c r="B79" i="2"/>
  <c r="AN78" i="2"/>
  <c r="AI78" i="2"/>
  <c r="AF78" i="2"/>
  <c r="Z78" i="2"/>
  <c r="V78" i="2"/>
  <c r="N78" i="2"/>
  <c r="K78" i="2"/>
  <c r="H78" i="2"/>
  <c r="B78" i="2"/>
  <c r="AN77" i="2"/>
  <c r="AI77" i="2"/>
  <c r="AF77" i="2"/>
  <c r="Z77" i="2"/>
  <c r="V77" i="2"/>
  <c r="N77" i="2"/>
  <c r="K77" i="2"/>
  <c r="H77" i="2"/>
  <c r="B77" i="2"/>
  <c r="AN76" i="2"/>
  <c r="AI76" i="2"/>
  <c r="AF76" i="2"/>
  <c r="Z76" i="2"/>
  <c r="V76" i="2"/>
  <c r="N76" i="2"/>
  <c r="K76" i="2"/>
  <c r="H76" i="2"/>
  <c r="B76" i="2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N75" i="2"/>
  <c r="AI75" i="2"/>
  <c r="AF75" i="2"/>
  <c r="Z75" i="2"/>
  <c r="V75" i="2"/>
  <c r="N75" i="2"/>
  <c r="K75" i="2"/>
  <c r="H75" i="2"/>
  <c r="B75" i="2"/>
  <c r="AN74" i="2"/>
  <c r="AI74" i="2"/>
  <c r="AF74" i="2"/>
  <c r="Z74" i="2"/>
  <c r="V74" i="2"/>
  <c r="N74" i="2"/>
  <c r="K74" i="2"/>
  <c r="H74" i="2"/>
  <c r="B74" i="2"/>
  <c r="AM39" i="1"/>
  <c r="AH39" i="1"/>
  <c r="AE39" i="1"/>
  <c r="Y39" i="1"/>
  <c r="V39" i="1"/>
  <c r="N39" i="1"/>
  <c r="K39" i="1"/>
  <c r="H39" i="1"/>
  <c r="B39" i="1"/>
  <c r="AM38" i="1"/>
  <c r="AH38" i="1"/>
  <c r="AE38" i="1"/>
  <c r="Y38" i="1"/>
  <c r="V38" i="1"/>
  <c r="N38" i="1"/>
  <c r="K38" i="1"/>
  <c r="H38" i="1"/>
  <c r="B38" i="1"/>
  <c r="AM37" i="1"/>
  <c r="AH37" i="1"/>
  <c r="AE37" i="1"/>
  <c r="Y37" i="1"/>
  <c r="V37" i="1"/>
  <c r="N37" i="1"/>
  <c r="K37" i="1"/>
  <c r="H37" i="1"/>
  <c r="B37" i="1"/>
  <c r="AM36" i="1"/>
  <c r="AH36" i="1"/>
  <c r="AE36" i="1"/>
  <c r="Y36" i="1"/>
  <c r="V36" i="1"/>
  <c r="N36" i="1"/>
  <c r="K36" i="1"/>
  <c r="H36" i="1"/>
  <c r="B36" i="1"/>
  <c r="AM35" i="1"/>
  <c r="AH35" i="1"/>
  <c r="AE35" i="1"/>
  <c r="Y35" i="1"/>
  <c r="V35" i="1"/>
  <c r="N35" i="1"/>
  <c r="K35" i="1"/>
  <c r="H35" i="1"/>
  <c r="B35" i="1"/>
  <c r="AM34" i="1"/>
  <c r="AH34" i="1"/>
  <c r="AE34" i="1"/>
  <c r="Y34" i="1"/>
  <c r="V34" i="1"/>
  <c r="N34" i="1"/>
  <c r="K34" i="1"/>
  <c r="H34" i="1"/>
  <c r="B34" i="1"/>
  <c r="AM33" i="1"/>
  <c r="AH33" i="1"/>
  <c r="AE33" i="1"/>
  <c r="Y33" i="1"/>
  <c r="V33" i="1"/>
  <c r="N33" i="1"/>
  <c r="K33" i="1"/>
  <c r="H33" i="1"/>
  <c r="B33" i="1"/>
  <c r="AM32" i="1"/>
  <c r="AH32" i="1"/>
  <c r="AE32" i="1"/>
  <c r="Y32" i="1"/>
  <c r="V32" i="1"/>
  <c r="N32" i="1"/>
  <c r="K32" i="1"/>
  <c r="H32" i="1"/>
  <c r="B32" i="1"/>
  <c r="AM31" i="1"/>
  <c r="AH31" i="1"/>
  <c r="AE31" i="1"/>
  <c r="Y31" i="1"/>
  <c r="V31" i="1"/>
  <c r="N31" i="1"/>
  <c r="K31" i="1"/>
  <c r="H31" i="1"/>
  <c r="B31" i="1"/>
  <c r="AM30" i="1"/>
  <c r="AH30" i="1"/>
  <c r="AE30" i="1"/>
  <c r="Y30" i="1"/>
  <c r="V30" i="1"/>
  <c r="N30" i="1"/>
  <c r="K30" i="1"/>
  <c r="H30" i="1"/>
  <c r="B30" i="1"/>
  <c r="AM29" i="1"/>
  <c r="AH29" i="1"/>
  <c r="AE29" i="1"/>
  <c r="Y29" i="1"/>
  <c r="V29" i="1"/>
  <c r="N29" i="1"/>
  <c r="K29" i="1"/>
  <c r="H29" i="1"/>
  <c r="B29" i="1"/>
  <c r="AM28" i="1"/>
  <c r="AH28" i="1"/>
  <c r="AE28" i="1"/>
  <c r="Y28" i="1"/>
  <c r="V28" i="1"/>
  <c r="N28" i="1"/>
  <c r="K28" i="1"/>
  <c r="H28" i="1"/>
  <c r="B28" i="1"/>
  <c r="AM27" i="1"/>
  <c r="AH27" i="1"/>
  <c r="AE27" i="1"/>
  <c r="Y27" i="1"/>
  <c r="V27" i="1"/>
  <c r="N27" i="1"/>
  <c r="K27" i="1"/>
  <c r="H27" i="1"/>
  <c r="B27" i="1"/>
  <c r="AM26" i="1"/>
  <c r="AH26" i="1"/>
  <c r="AE26" i="1"/>
  <c r="Y26" i="1"/>
  <c r="V26" i="1"/>
  <c r="N26" i="1"/>
  <c r="K26" i="1"/>
  <c r="H26" i="1"/>
  <c r="B26" i="1"/>
  <c r="AM25" i="1"/>
  <c r="AH25" i="1"/>
  <c r="AE25" i="1"/>
  <c r="Y25" i="1"/>
  <c r="V25" i="1"/>
  <c r="N25" i="1"/>
  <c r="K25" i="1"/>
  <c r="H25" i="1"/>
  <c r="B25" i="1"/>
  <c r="AM24" i="1"/>
  <c r="AH24" i="1"/>
  <c r="AE24" i="1"/>
  <c r="Y24" i="1"/>
  <c r="V24" i="1"/>
  <c r="N24" i="1"/>
  <c r="K24" i="1"/>
  <c r="H24" i="1"/>
  <c r="B24" i="1"/>
  <c r="AM23" i="1"/>
  <c r="AH23" i="1"/>
  <c r="AE23" i="1"/>
  <c r="Y23" i="1"/>
  <c r="V23" i="1"/>
  <c r="N23" i="1"/>
  <c r="K23" i="1"/>
  <c r="H23" i="1"/>
  <c r="B23" i="1"/>
  <c r="AM22" i="1"/>
  <c r="AH22" i="1"/>
  <c r="AE22" i="1"/>
  <c r="Y22" i="1"/>
  <c r="V22" i="1"/>
  <c r="N22" i="1"/>
  <c r="K22" i="1"/>
  <c r="H22" i="1"/>
  <c r="B22" i="1"/>
  <c r="AM21" i="1"/>
  <c r="AH21" i="1"/>
  <c r="AE21" i="1"/>
  <c r="Y21" i="1"/>
  <c r="V21" i="1"/>
  <c r="N21" i="1"/>
  <c r="K21" i="1"/>
  <c r="H21" i="1"/>
  <c r="B21" i="1"/>
  <c r="AM20" i="1"/>
  <c r="AH20" i="1"/>
  <c r="AE20" i="1"/>
  <c r="Y20" i="1"/>
  <c r="V20" i="1"/>
  <c r="N20" i="1"/>
  <c r="K20" i="1"/>
  <c r="H20" i="1"/>
  <c r="B20" i="1"/>
  <c r="AM19" i="1"/>
  <c r="AH19" i="1"/>
  <c r="AE19" i="1"/>
  <c r="Y19" i="1"/>
  <c r="V19" i="1"/>
  <c r="N19" i="1"/>
  <c r="K19" i="1"/>
  <c r="H19" i="1"/>
  <c r="B19" i="1"/>
  <c r="AM18" i="1"/>
  <c r="AH18" i="1"/>
  <c r="AE18" i="1"/>
  <c r="Y18" i="1"/>
  <c r="V18" i="1"/>
  <c r="N18" i="1"/>
  <c r="K18" i="1"/>
  <c r="H18" i="1"/>
  <c r="B18" i="1"/>
  <c r="AM17" i="1"/>
  <c r="AH17" i="1"/>
  <c r="AE17" i="1"/>
  <c r="Y17" i="1"/>
  <c r="V17" i="1"/>
  <c r="N17" i="1"/>
  <c r="K17" i="1"/>
  <c r="H17" i="1"/>
  <c r="B17" i="1"/>
  <c r="AM16" i="1"/>
  <c r="AH16" i="1"/>
  <c r="AE16" i="1"/>
  <c r="Y16" i="1"/>
  <c r="V16" i="1"/>
  <c r="N16" i="1"/>
  <c r="K16" i="1"/>
  <c r="H16" i="1"/>
  <c r="B16" i="1"/>
  <c r="AM15" i="1"/>
  <c r="AH15" i="1"/>
  <c r="AE15" i="1"/>
  <c r="Y15" i="1"/>
  <c r="V15" i="1"/>
  <c r="N15" i="1"/>
  <c r="K15" i="1"/>
  <c r="H15" i="1"/>
  <c r="B15" i="1"/>
  <c r="AM14" i="1"/>
  <c r="AH14" i="1"/>
  <c r="AE14" i="1"/>
  <c r="Y14" i="1"/>
  <c r="V14" i="1"/>
  <c r="N14" i="1"/>
  <c r="K14" i="1"/>
  <c r="H14" i="1"/>
  <c r="B14" i="1"/>
  <c r="AM13" i="1"/>
  <c r="AH13" i="1"/>
  <c r="AE13" i="1"/>
  <c r="Y13" i="1"/>
  <c r="V13" i="1"/>
  <c r="N13" i="1"/>
  <c r="K13" i="1"/>
  <c r="H13" i="1"/>
  <c r="B13" i="1"/>
  <c r="AM12" i="1"/>
  <c r="AH12" i="1"/>
  <c r="AE12" i="1"/>
  <c r="Y12" i="1"/>
  <c r="V12" i="1"/>
  <c r="N12" i="1"/>
  <c r="K12" i="1"/>
  <c r="H12" i="1"/>
  <c r="B12" i="1"/>
  <c r="AM11" i="1"/>
  <c r="AH11" i="1"/>
  <c r="AE11" i="1"/>
  <c r="Y11" i="1"/>
  <c r="V11" i="1"/>
  <c r="N11" i="1"/>
  <c r="K11" i="1"/>
  <c r="H11" i="1"/>
  <c r="B11" i="1"/>
  <c r="AM10" i="1"/>
  <c r="AH10" i="1"/>
  <c r="AE10" i="1"/>
  <c r="Y10" i="1"/>
  <c r="V10" i="1"/>
  <c r="N10" i="1"/>
  <c r="K10" i="1"/>
  <c r="H10" i="1"/>
  <c r="B10" i="1"/>
  <c r="AM9" i="1"/>
  <c r="AH9" i="1"/>
  <c r="AE9" i="1"/>
  <c r="Y9" i="1"/>
  <c r="V9" i="1"/>
  <c r="N9" i="1"/>
  <c r="K9" i="1"/>
  <c r="H9" i="1"/>
  <c r="B9" i="1"/>
  <c r="AM8" i="1"/>
  <c r="AH8" i="1"/>
  <c r="AE8" i="1"/>
  <c r="Y8" i="1"/>
  <c r="V8" i="1"/>
  <c r="N8" i="1"/>
  <c r="K8" i="1"/>
  <c r="H8" i="1"/>
  <c r="B8" i="1"/>
  <c r="AM7" i="1"/>
  <c r="AH7" i="1"/>
  <c r="AE7" i="1"/>
  <c r="Y7" i="1"/>
  <c r="V7" i="1"/>
  <c r="N7" i="1"/>
  <c r="K7" i="1"/>
  <c r="H7" i="1"/>
  <c r="B7" i="1"/>
  <c r="AM6" i="1"/>
  <c r="AH6" i="1"/>
  <c r="AE6" i="1"/>
  <c r="Y6" i="1"/>
  <c r="V6" i="1"/>
  <c r="N6" i="1"/>
  <c r="K6" i="1"/>
  <c r="H6" i="1"/>
  <c r="B6" i="1"/>
  <c r="AM5" i="1"/>
  <c r="AH5" i="1"/>
  <c r="AE5" i="1"/>
  <c r="Y5" i="1"/>
  <c r="V5" i="1"/>
  <c r="N5" i="1"/>
  <c r="K5" i="1"/>
  <c r="H5" i="1"/>
  <c r="B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M4" i="1"/>
  <c r="AH4" i="1"/>
  <c r="AE4" i="1"/>
  <c r="Y4" i="1"/>
  <c r="V4" i="1"/>
  <c r="N4" i="1"/>
  <c r="K4" i="1"/>
  <c r="H4" i="1"/>
  <c r="B4" i="1"/>
  <c r="AM3" i="1"/>
  <c r="AH3" i="1"/>
  <c r="AE3" i="1"/>
  <c r="Y3" i="1"/>
  <c r="V3" i="1"/>
  <c r="N3" i="1"/>
  <c r="K3" i="1"/>
  <c r="H3" i="1"/>
  <c r="B3" i="1"/>
  <c r="A40" i="4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8" i="3"/>
  <c r="AN73" i="2"/>
  <c r="AI73" i="2"/>
  <c r="AF73" i="2"/>
  <c r="Z73" i="2"/>
  <c r="V73" i="2"/>
  <c r="N73" i="2"/>
  <c r="K73" i="2"/>
  <c r="H73" i="2"/>
  <c r="B73" i="2"/>
  <c r="AN72" i="2"/>
  <c r="AI72" i="2"/>
  <c r="AF72" i="2"/>
  <c r="Z72" i="2"/>
  <c r="V72" i="2"/>
  <c r="N72" i="2"/>
  <c r="K72" i="2"/>
  <c r="H72" i="2"/>
  <c r="B72" i="2"/>
  <c r="AN71" i="2"/>
  <c r="AI71" i="2"/>
  <c r="AF71" i="2"/>
  <c r="Z71" i="2"/>
  <c r="V71" i="2"/>
  <c r="N71" i="2"/>
  <c r="K71" i="2"/>
  <c r="H71" i="2"/>
  <c r="B71" i="2"/>
  <c r="AN70" i="2"/>
  <c r="AI70" i="2"/>
  <c r="AF70" i="2"/>
  <c r="Z70" i="2"/>
  <c r="V70" i="2"/>
  <c r="N70" i="2"/>
  <c r="K70" i="2"/>
  <c r="H70" i="2"/>
  <c r="B70" i="2"/>
  <c r="AN69" i="2"/>
  <c r="AI69" i="2"/>
  <c r="AF69" i="2"/>
  <c r="Z69" i="2"/>
  <c r="V69" i="2"/>
  <c r="N69" i="2"/>
  <c r="K69" i="2"/>
  <c r="H69" i="2"/>
  <c r="B69" i="2"/>
  <c r="AN68" i="2"/>
  <c r="AI68" i="2"/>
  <c r="AF68" i="2"/>
  <c r="Z68" i="2"/>
  <c r="V68" i="2"/>
  <c r="N68" i="2"/>
  <c r="K68" i="2"/>
  <c r="H68" i="2"/>
  <c r="B68" i="2"/>
  <c r="AN67" i="2"/>
  <c r="AI67" i="2"/>
  <c r="AF67" i="2"/>
  <c r="Z67" i="2"/>
  <c r="V67" i="2"/>
  <c r="N67" i="2"/>
  <c r="K67" i="2"/>
  <c r="H67" i="2"/>
  <c r="B67" i="2"/>
  <c r="AN66" i="2"/>
  <c r="AI66" i="2"/>
  <c r="AF66" i="2"/>
  <c r="Z66" i="2"/>
  <c r="V66" i="2"/>
  <c r="N66" i="2"/>
  <c r="K66" i="2"/>
  <c r="H66" i="2"/>
  <c r="B66" i="2"/>
  <c r="AN65" i="2"/>
  <c r="AI65" i="2"/>
  <c r="AF65" i="2"/>
  <c r="Z65" i="2"/>
  <c r="V65" i="2"/>
  <c r="N65" i="2"/>
  <c r="K65" i="2"/>
  <c r="H65" i="2"/>
  <c r="B65" i="2"/>
  <c r="AN64" i="2"/>
  <c r="AI64" i="2"/>
  <c r="AF64" i="2"/>
  <c r="Z64" i="2"/>
  <c r="V64" i="2"/>
  <c r="N64" i="2"/>
  <c r="K64" i="2"/>
  <c r="H64" i="2"/>
  <c r="B64" i="2"/>
  <c r="AN63" i="2"/>
  <c r="AI63" i="2"/>
  <c r="AF63" i="2"/>
  <c r="Z63" i="2"/>
  <c r="V63" i="2"/>
  <c r="N63" i="2"/>
  <c r="K63" i="2"/>
  <c r="H63" i="2"/>
  <c r="B63" i="2"/>
  <c r="AN62" i="2"/>
  <c r="AI62" i="2"/>
  <c r="AF62" i="2"/>
  <c r="Z62" i="2"/>
  <c r="V62" i="2"/>
  <c r="N62" i="2"/>
  <c r="K62" i="2"/>
  <c r="H62" i="2"/>
  <c r="B62" i="2"/>
  <c r="AN61" i="2"/>
  <c r="AI61" i="2"/>
  <c r="AF61" i="2"/>
  <c r="Z61" i="2"/>
  <c r="V61" i="2"/>
  <c r="N61" i="2"/>
  <c r="K61" i="2"/>
  <c r="H61" i="2"/>
  <c r="B61" i="2"/>
  <c r="AN60" i="2"/>
  <c r="AI60" i="2"/>
  <c r="AF60" i="2"/>
  <c r="Z60" i="2"/>
  <c r="V60" i="2"/>
  <c r="N60" i="2"/>
  <c r="K60" i="2"/>
  <c r="H60" i="2"/>
  <c r="B60" i="2"/>
  <c r="AN59" i="2"/>
  <c r="AI59" i="2"/>
  <c r="AF59" i="2"/>
  <c r="Z59" i="2"/>
  <c r="V59" i="2"/>
  <c r="N59" i="2"/>
  <c r="K59" i="2"/>
  <c r="H59" i="2"/>
  <c r="B59" i="2"/>
  <c r="AN58" i="2"/>
  <c r="AI58" i="2"/>
  <c r="AF58" i="2"/>
  <c r="Z58" i="2"/>
  <c r="V58" i="2"/>
  <c r="N58" i="2"/>
  <c r="K58" i="2"/>
  <c r="H58" i="2"/>
  <c r="B58" i="2"/>
  <c r="AN57" i="2"/>
  <c r="AI57" i="2"/>
  <c r="AF57" i="2"/>
  <c r="Z57" i="2"/>
  <c r="V57" i="2"/>
  <c r="N57" i="2"/>
  <c r="K57" i="2"/>
  <c r="H57" i="2"/>
  <c r="B57" i="2"/>
  <c r="AN56" i="2"/>
  <c r="AI56" i="2"/>
  <c r="AF56" i="2"/>
  <c r="Z56" i="2"/>
  <c r="V56" i="2"/>
  <c r="N56" i="2"/>
  <c r="K56" i="2"/>
  <c r="H56" i="2"/>
  <c r="B56" i="2"/>
  <c r="AN55" i="2"/>
  <c r="AI55" i="2"/>
  <c r="AF55" i="2"/>
  <c r="Z55" i="2"/>
  <c r="V55" i="2"/>
  <c r="N55" i="2"/>
  <c r="K55" i="2"/>
  <c r="H55" i="2"/>
  <c r="B55" i="2"/>
  <c r="AN54" i="2"/>
  <c r="AI54" i="2"/>
  <c r="AF54" i="2"/>
  <c r="Z54" i="2"/>
  <c r="V54" i="2"/>
  <c r="N54" i="2"/>
  <c r="K54" i="2"/>
  <c r="H54" i="2"/>
  <c r="B54" i="2"/>
  <c r="AN53" i="2"/>
  <c r="AI53" i="2"/>
  <c r="AF53" i="2"/>
  <c r="Z53" i="2"/>
  <c r="V53" i="2"/>
  <c r="N53" i="2"/>
  <c r="K53" i="2"/>
  <c r="H53" i="2"/>
  <c r="B53" i="2"/>
  <c r="AN52" i="2"/>
  <c r="AI52" i="2"/>
  <c r="AF52" i="2"/>
  <c r="Z52" i="2"/>
  <c r="V52" i="2"/>
  <c r="N52" i="2"/>
  <c r="K52" i="2"/>
  <c r="H52" i="2"/>
  <c r="B52" i="2"/>
  <c r="AN51" i="2"/>
  <c r="AI51" i="2"/>
  <c r="AF51" i="2"/>
  <c r="Z51" i="2"/>
  <c r="V51" i="2"/>
  <c r="N51" i="2"/>
  <c r="K51" i="2"/>
  <c r="H51" i="2"/>
  <c r="B51" i="2"/>
  <c r="AN50" i="2"/>
  <c r="AI50" i="2"/>
  <c r="AF50" i="2"/>
  <c r="Z50" i="2"/>
  <c r="V50" i="2"/>
  <c r="N50" i="2"/>
  <c r="K50" i="2"/>
  <c r="H50" i="2"/>
  <c r="B50" i="2"/>
  <c r="AN49" i="2"/>
  <c r="AI49" i="2"/>
  <c r="AF49" i="2"/>
  <c r="Z49" i="2"/>
  <c r="V49" i="2"/>
  <c r="N49" i="2"/>
  <c r="K49" i="2"/>
  <c r="H49" i="2"/>
  <c r="B49" i="2"/>
  <c r="AN48" i="2"/>
  <c r="AI48" i="2"/>
  <c r="AF48" i="2"/>
  <c r="Z48" i="2"/>
  <c r="V48" i="2"/>
  <c r="N48" i="2"/>
  <c r="K48" i="2"/>
  <c r="H48" i="2"/>
  <c r="B48" i="2"/>
  <c r="AN47" i="2"/>
  <c r="AI47" i="2"/>
  <c r="AF47" i="2"/>
  <c r="Z47" i="2"/>
  <c r="V47" i="2"/>
  <c r="N47" i="2"/>
  <c r="K47" i="2"/>
  <c r="H47" i="2"/>
  <c r="B47" i="2"/>
  <c r="AN46" i="2"/>
  <c r="AI46" i="2"/>
  <c r="AF46" i="2"/>
  <c r="Z46" i="2"/>
  <c r="V46" i="2"/>
  <c r="N46" i="2"/>
  <c r="K46" i="2"/>
  <c r="H46" i="2"/>
  <c r="B46" i="2"/>
  <c r="AN45" i="2"/>
  <c r="AI45" i="2"/>
  <c r="AF45" i="2"/>
  <c r="Z45" i="2"/>
  <c r="V45" i="2"/>
  <c r="N45" i="2"/>
  <c r="K45" i="2"/>
  <c r="H45" i="2"/>
  <c r="B45" i="2"/>
  <c r="AN44" i="2"/>
  <c r="AI44" i="2"/>
  <c r="AF44" i="2"/>
  <c r="Z44" i="2"/>
  <c r="V44" i="2"/>
  <c r="N44" i="2"/>
  <c r="K44" i="2"/>
  <c r="H44" i="2"/>
  <c r="B44" i="2"/>
  <c r="AN43" i="2"/>
  <c r="AI43" i="2"/>
  <c r="AF43" i="2"/>
  <c r="Z43" i="2"/>
  <c r="V43" i="2"/>
  <c r="N43" i="2"/>
  <c r="K43" i="2"/>
  <c r="H43" i="2"/>
  <c r="B43" i="2"/>
  <c r="AN42" i="2"/>
  <c r="AI42" i="2"/>
  <c r="AF42" i="2"/>
  <c r="Z42" i="2"/>
  <c r="V42" i="2"/>
  <c r="N42" i="2"/>
  <c r="K42" i="2"/>
  <c r="H42" i="2"/>
  <c r="B42" i="2"/>
  <c r="AN41" i="2"/>
  <c r="AI41" i="2"/>
  <c r="AF41" i="2"/>
  <c r="Z41" i="2"/>
  <c r="V41" i="2"/>
  <c r="N41" i="2"/>
  <c r="K41" i="2"/>
  <c r="H41" i="2"/>
  <c r="B41" i="2"/>
  <c r="AN40" i="2"/>
  <c r="AI40" i="2"/>
  <c r="AF40" i="2"/>
  <c r="Z40" i="2"/>
  <c r="V40" i="2"/>
  <c r="N40" i="2"/>
  <c r="K40" i="2"/>
  <c r="H40" i="2"/>
  <c r="B40" i="2"/>
  <c r="AN39" i="2"/>
  <c r="AI39" i="2"/>
  <c r="AF39" i="2"/>
  <c r="Z39" i="2"/>
  <c r="V39" i="2"/>
  <c r="N39" i="2"/>
  <c r="K39" i="2"/>
  <c r="H39" i="2"/>
  <c r="B39" i="2"/>
  <c r="AN38" i="2"/>
  <c r="AI38" i="2"/>
  <c r="AF38" i="2"/>
  <c r="Z38" i="2"/>
  <c r="V38" i="2"/>
  <c r="N38" i="2"/>
  <c r="K38" i="2"/>
  <c r="H38" i="2"/>
  <c r="B38" i="2"/>
  <c r="AN37" i="2"/>
  <c r="AI37" i="2"/>
  <c r="AF37" i="2"/>
  <c r="Z37" i="2"/>
  <c r="V37" i="2"/>
  <c r="N37" i="2"/>
  <c r="K37" i="2"/>
  <c r="H37" i="2"/>
  <c r="B37" i="2"/>
  <c r="AN36" i="2"/>
  <c r="AI36" i="2"/>
  <c r="AF36" i="2"/>
  <c r="Z36" i="2"/>
  <c r="V36" i="2"/>
  <c r="N36" i="2"/>
  <c r="K36" i="2"/>
  <c r="H36" i="2"/>
  <c r="B36" i="2"/>
  <c r="AN35" i="2"/>
  <c r="AI35" i="2"/>
  <c r="AF35" i="2"/>
  <c r="Z35" i="2"/>
  <c r="V35" i="2"/>
  <c r="N35" i="2"/>
  <c r="K35" i="2"/>
  <c r="H35" i="2"/>
  <c r="B35" i="2"/>
  <c r="AN34" i="2"/>
  <c r="AI34" i="2"/>
  <c r="AF34" i="2"/>
  <c r="Z34" i="2"/>
  <c r="V34" i="2"/>
  <c r="N34" i="2"/>
  <c r="K34" i="2"/>
  <c r="H34" i="2"/>
  <c r="B34" i="2"/>
  <c r="AN33" i="2"/>
  <c r="AI33" i="2"/>
  <c r="AF33" i="2"/>
  <c r="Z33" i="2"/>
  <c r="V33" i="2"/>
  <c r="N33" i="2"/>
  <c r="K33" i="2"/>
  <c r="H33" i="2"/>
  <c r="B33" i="2"/>
  <c r="AN32" i="2"/>
  <c r="AI32" i="2"/>
  <c r="AF32" i="2"/>
  <c r="Z32" i="2"/>
  <c r="V32" i="2"/>
  <c r="N32" i="2"/>
  <c r="K32" i="2"/>
  <c r="H32" i="2"/>
  <c r="B32" i="2"/>
  <c r="AN31" i="2"/>
  <c r="AI31" i="2"/>
  <c r="AF31" i="2"/>
  <c r="Z31" i="2"/>
  <c r="V31" i="2"/>
  <c r="N31" i="2"/>
  <c r="K31" i="2"/>
  <c r="H31" i="2"/>
  <c r="B31" i="2"/>
  <c r="AN30" i="2"/>
  <c r="AI30" i="2"/>
  <c r="AF30" i="2"/>
  <c r="Z30" i="2"/>
  <c r="V30" i="2"/>
  <c r="N30" i="2"/>
  <c r="K30" i="2"/>
  <c r="H30" i="2"/>
  <c r="B30" i="2"/>
  <c r="AN29" i="2"/>
  <c r="AI29" i="2"/>
  <c r="AF29" i="2"/>
  <c r="Z29" i="2"/>
  <c r="V29" i="2"/>
  <c r="N29" i="2"/>
  <c r="K29" i="2"/>
  <c r="H29" i="2"/>
  <c r="B29" i="2"/>
  <c r="AN28" i="2"/>
  <c r="AI28" i="2"/>
  <c r="AF28" i="2"/>
  <c r="Z28" i="2"/>
  <c r="V28" i="2"/>
  <c r="N28" i="2"/>
  <c r="K28" i="2"/>
  <c r="H28" i="2"/>
  <c r="B28" i="2"/>
  <c r="AN27" i="2"/>
  <c r="AI27" i="2"/>
  <c r="AF27" i="2"/>
  <c r="Z27" i="2"/>
  <c r="V27" i="2"/>
  <c r="N27" i="2"/>
  <c r="K27" i="2"/>
  <c r="H27" i="2"/>
  <c r="B27" i="2"/>
  <c r="AN26" i="2"/>
  <c r="AI26" i="2"/>
  <c r="AF26" i="2"/>
  <c r="Z26" i="2"/>
  <c r="V26" i="2"/>
  <c r="N26" i="2"/>
  <c r="K26" i="2"/>
  <c r="H26" i="2"/>
  <c r="B26" i="2"/>
  <c r="AN25" i="2"/>
  <c r="AI25" i="2"/>
  <c r="AF25" i="2"/>
  <c r="Z25" i="2"/>
  <c r="V25" i="2"/>
  <c r="N25" i="2"/>
  <c r="K25" i="2"/>
  <c r="H25" i="2"/>
  <c r="B25" i="2"/>
  <c r="AN24" i="2"/>
  <c r="AI24" i="2"/>
  <c r="AF24" i="2"/>
  <c r="Z24" i="2"/>
  <c r="V24" i="2"/>
  <c r="N24" i="2"/>
  <c r="K24" i="2"/>
  <c r="H24" i="2"/>
  <c r="B24" i="2"/>
  <c r="AN23" i="2"/>
  <c r="AI23" i="2"/>
  <c r="AF23" i="2"/>
  <c r="Z23" i="2"/>
  <c r="V23" i="2"/>
  <c r="N23" i="2"/>
  <c r="K23" i="2"/>
  <c r="H23" i="2"/>
  <c r="B23" i="2"/>
  <c r="AN22" i="2"/>
  <c r="AI22" i="2"/>
  <c r="AF22" i="2"/>
  <c r="Z22" i="2"/>
  <c r="V22" i="2"/>
  <c r="N22" i="2"/>
  <c r="K22" i="2"/>
  <c r="H22" i="2"/>
  <c r="B22" i="2"/>
  <c r="AN21" i="2"/>
  <c r="AI21" i="2"/>
  <c r="AF21" i="2"/>
  <c r="Z21" i="2"/>
  <c r="V21" i="2"/>
  <c r="N21" i="2"/>
  <c r="K21" i="2"/>
  <c r="H21" i="2"/>
  <c r="B21" i="2"/>
  <c r="AN20" i="2"/>
  <c r="AI20" i="2"/>
  <c r="AF20" i="2"/>
  <c r="Z20" i="2"/>
  <c r="V20" i="2"/>
  <c r="N20" i="2"/>
  <c r="K20" i="2"/>
  <c r="H20" i="2"/>
  <c r="B20" i="2"/>
  <c r="AN19" i="2"/>
  <c r="AI19" i="2"/>
  <c r="AF19" i="2"/>
  <c r="Z19" i="2"/>
  <c r="V19" i="2"/>
  <c r="N19" i="2"/>
  <c r="K19" i="2"/>
  <c r="H19" i="2"/>
  <c r="B19" i="2"/>
  <c r="AN18" i="2"/>
  <c r="AI18" i="2"/>
  <c r="AF18" i="2"/>
  <c r="Z18" i="2"/>
  <c r="V18" i="2"/>
  <c r="N18" i="2"/>
  <c r="K18" i="2"/>
  <c r="H18" i="2"/>
  <c r="B18" i="2"/>
  <c r="AN17" i="2"/>
  <c r="AI17" i="2"/>
  <c r="AF17" i="2"/>
  <c r="Z17" i="2"/>
  <c r="V17" i="2"/>
  <c r="N17" i="2"/>
  <c r="K17" i="2"/>
  <c r="H17" i="2"/>
  <c r="B17" i="2"/>
  <c r="AN16" i="2"/>
  <c r="AI16" i="2"/>
  <c r="AF16" i="2"/>
  <c r="Z16" i="2"/>
  <c r="V16" i="2"/>
  <c r="N16" i="2"/>
  <c r="K16" i="2"/>
  <c r="H16" i="2"/>
  <c r="B16" i="2"/>
  <c r="AN15" i="2"/>
  <c r="AI15" i="2"/>
  <c r="AF15" i="2"/>
  <c r="Z15" i="2"/>
  <c r="V15" i="2"/>
  <c r="N15" i="2"/>
  <c r="K15" i="2"/>
  <c r="H15" i="2"/>
  <c r="B15" i="2"/>
  <c r="AN14" i="2"/>
  <c r="AI14" i="2"/>
  <c r="AF14" i="2"/>
  <c r="Z14" i="2"/>
  <c r="V14" i="2"/>
  <c r="N14" i="2"/>
  <c r="K14" i="2"/>
  <c r="H14" i="2"/>
  <c r="B14" i="2"/>
  <c r="AN13" i="2"/>
  <c r="AI13" i="2"/>
  <c r="AF13" i="2"/>
  <c r="Z13" i="2"/>
  <c r="V13" i="2"/>
  <c r="N13" i="2"/>
  <c r="K13" i="2"/>
  <c r="H13" i="2"/>
  <c r="B13" i="2"/>
  <c r="AN12" i="2"/>
  <c r="AI12" i="2"/>
  <c r="AF12" i="2"/>
  <c r="Z12" i="2"/>
  <c r="V12" i="2"/>
  <c r="N12" i="2"/>
  <c r="K12" i="2"/>
  <c r="H12" i="2"/>
  <c r="B12" i="2"/>
  <c r="AN11" i="2"/>
  <c r="AI11" i="2"/>
  <c r="AF11" i="2"/>
  <c r="Z11" i="2"/>
  <c r="V11" i="2"/>
  <c r="N11" i="2"/>
  <c r="K11" i="2"/>
  <c r="H11" i="2"/>
  <c r="B11" i="2"/>
  <c r="AN10" i="2"/>
  <c r="AI10" i="2"/>
  <c r="AF10" i="2"/>
  <c r="Z10" i="2"/>
  <c r="V10" i="2"/>
  <c r="N10" i="2"/>
  <c r="K10" i="2"/>
  <c r="H10" i="2"/>
  <c r="B10" i="2"/>
  <c r="AN9" i="2"/>
  <c r="AI9" i="2"/>
  <c r="AF9" i="2"/>
  <c r="Z9" i="2"/>
  <c r="V9" i="2"/>
  <c r="N9" i="2"/>
  <c r="K9" i="2"/>
  <c r="H9" i="2"/>
  <c r="B9" i="2"/>
  <c r="AN8" i="2"/>
  <c r="AI8" i="2"/>
  <c r="AF8" i="2"/>
  <c r="Z8" i="2"/>
  <c r="V8" i="2"/>
  <c r="N8" i="2"/>
  <c r="K8" i="2"/>
  <c r="H8" i="2"/>
  <c r="B8" i="2"/>
  <c r="AN7" i="2"/>
  <c r="AI7" i="2"/>
  <c r="AF7" i="2"/>
  <c r="Z7" i="2"/>
  <c r="V7" i="2"/>
  <c r="N7" i="2"/>
  <c r="K7" i="2"/>
  <c r="H7" i="2"/>
  <c r="B7" i="2"/>
  <c r="AN6" i="2"/>
  <c r="AI6" i="2"/>
  <c r="AF6" i="2"/>
  <c r="Z6" i="2"/>
  <c r="V6" i="2"/>
  <c r="N6" i="2"/>
  <c r="K6" i="2"/>
  <c r="H6" i="2"/>
  <c r="B6" i="2"/>
  <c r="AN5" i="2"/>
  <c r="AI5" i="2"/>
  <c r="AF5" i="2"/>
  <c r="Z5" i="2"/>
  <c r="V5" i="2"/>
  <c r="N5" i="2"/>
  <c r="K5" i="2"/>
  <c r="H5" i="2"/>
  <c r="B5" i="2"/>
  <c r="AN4" i="2"/>
  <c r="AI4" i="2"/>
  <c r="AF4" i="2"/>
  <c r="Z4" i="2"/>
  <c r="V4" i="2"/>
  <c r="N4" i="2"/>
  <c r="K4" i="2"/>
  <c r="H4" i="2"/>
  <c r="B4" i="2"/>
  <c r="AN3" i="2"/>
  <c r="AI3" i="2"/>
  <c r="AF3" i="2"/>
  <c r="Z3" i="2"/>
  <c r="V3" i="2"/>
  <c r="N3" i="2"/>
  <c r="K3" i="2"/>
  <c r="H3" i="2"/>
  <c r="B3" i="2"/>
  <c r="K77" i="3" l="1"/>
</calcChain>
</file>

<file path=xl/sharedStrings.xml><?xml version="1.0" encoding="utf-8"?>
<sst xmlns="http://schemas.openxmlformats.org/spreadsheetml/2006/main" count="310" uniqueCount="58">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</sst>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61">
    <xf numFmtId="0" fontId="0" fillId="0" borderId="0" xfId="0"/>
    <xf numFmtId="0" fontId="5" fillId="0" borderId="2" xfId="4" applyFont="1" applyFill="1" applyBorder="1" applyAlignment="1"/>
    <xf numFmtId="0" fontId="5" fillId="0" borderId="3" xfId="4" applyFont="1" applyFill="1" applyBorder="1" applyAlignment="1"/>
    <xf numFmtId="0" fontId="5" fillId="0" borderId="4" xfId="4" applyFont="1" applyFill="1" applyBorder="1" applyAlignment="1"/>
    <xf numFmtId="0" fontId="5" fillId="0" borderId="2" xfId="4" applyFont="1" applyBorder="1" applyAlignment="1"/>
    <xf numFmtId="0" fontId="5" fillId="0" borderId="3" xfId="4" applyFont="1" applyBorder="1" applyAlignment="1"/>
    <xf numFmtId="0" fontId="5" fillId="0" borderId="4" xfId="4" applyFont="1" applyBorder="1" applyAlignment="1"/>
    <xf numFmtId="0" fontId="5" fillId="0" borderId="5" xfId="4" applyFont="1" applyFill="1" applyBorder="1" applyAlignment="1"/>
    <xf numFmtId="0" fontId="6" fillId="0" borderId="0" xfId="4" applyFont="1" applyFill="1" applyBorder="1"/>
    <xf numFmtId="49" fontId="3" fillId="0" borderId="1" xfId="4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right"/>
    </xf>
    <xf numFmtId="166" fontId="3" fillId="2" borderId="7" xfId="1" applyNumberFormat="1" applyFont="1" applyFill="1" applyBorder="1" applyAlignment="1">
      <alignment horizontal="right"/>
    </xf>
    <xf numFmtId="166" fontId="6" fillId="0" borderId="6" xfId="1" applyNumberFormat="1" applyFont="1" applyBorder="1"/>
    <xf numFmtId="166" fontId="6" fillId="0" borderId="6" xfId="1" applyNumberFormat="1" applyFont="1" applyFill="1" applyBorder="1" applyAlignment="1">
      <alignment horizontal="center"/>
    </xf>
    <xf numFmtId="166" fontId="6" fillId="0" borderId="6" xfId="1" applyNumberFormat="1" applyFont="1" applyFill="1" applyBorder="1"/>
    <xf numFmtId="166" fontId="6" fillId="2" borderId="7" xfId="1" applyNumberFormat="1" applyFont="1" applyFill="1" applyBorder="1" applyAlignment="1">
      <alignment horizontal="right"/>
    </xf>
    <xf numFmtId="166" fontId="6" fillId="0" borderId="8" xfId="1" applyNumberFormat="1" applyFont="1" applyFill="1" applyBorder="1"/>
    <xf numFmtId="165" fontId="6" fillId="0" borderId="0" xfId="1" applyFont="1" applyFill="1" applyBorder="1"/>
    <xf numFmtId="165" fontId="6" fillId="0" borderId="0" xfId="4" applyNumberFormat="1" applyFont="1" applyFill="1" applyBorder="1"/>
    <xf numFmtId="167" fontId="7" fillId="0" borderId="0" xfId="0" applyNumberFormat="1" applyFont="1"/>
    <xf numFmtId="166" fontId="6" fillId="0" borderId="0" xfId="1" applyNumberFormat="1" applyFont="1" applyFill="1" applyBorder="1"/>
    <xf numFmtId="164" fontId="6" fillId="0" borderId="7" xfId="2" applyFont="1" applyFill="1" applyBorder="1" applyAlignment="1">
      <alignment horizontal="right"/>
    </xf>
    <xf numFmtId="164" fontId="6" fillId="0" borderId="7" xfId="2" applyFont="1" applyFill="1" applyBorder="1" applyAlignment="1"/>
    <xf numFmtId="164" fontId="6" fillId="0" borderId="0" xfId="2" applyFont="1" applyFill="1" applyBorder="1" applyAlignment="1"/>
    <xf numFmtId="164" fontId="6" fillId="0" borderId="6" xfId="2" applyFont="1" applyFill="1" applyBorder="1"/>
    <xf numFmtId="164" fontId="6" fillId="0" borderId="0" xfId="2" applyFont="1" applyFill="1" applyBorder="1"/>
    <xf numFmtId="164" fontId="6" fillId="0" borderId="6" xfId="2" applyFont="1" applyFill="1" applyBorder="1" applyAlignment="1">
      <alignment horizontal="center"/>
    </xf>
    <xf numFmtId="164" fontId="6" fillId="0" borderId="7" xfId="2" applyFont="1" applyFill="1" applyBorder="1"/>
    <xf numFmtId="167" fontId="7" fillId="0" borderId="7" xfId="0" applyNumberFormat="1" applyFont="1" applyBorder="1" applyAlignment="1">
      <alignment horizontal="right"/>
    </xf>
    <xf numFmtId="166" fontId="6" fillId="0" borderId="7" xfId="1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66" fontId="6" fillId="0" borderId="7" xfId="1" applyNumberFormat="1" applyFont="1" applyFill="1" applyBorder="1" applyAlignment="1"/>
    <xf numFmtId="166" fontId="6" fillId="0" borderId="7" xfId="1" applyNumberFormat="1" applyFont="1" applyFill="1" applyBorder="1"/>
    <xf numFmtId="166" fontId="6" fillId="0" borderId="7" xfId="1" applyNumberFormat="1" applyFont="1" applyFill="1" applyBorder="1" applyAlignment="1">
      <alignment horizontal="center"/>
    </xf>
    <xf numFmtId="164" fontId="6" fillId="0" borderId="7" xfId="2" applyFont="1" applyFill="1" applyBorder="1" applyAlignment="1">
      <alignment horizontal="center"/>
    </xf>
    <xf numFmtId="0" fontId="6" fillId="0" borderId="0" xfId="4" applyFont="1" applyFill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0" xfId="4" applyFont="1" applyBorder="1"/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67" fontId="8" fillId="0" borderId="6" xfId="4" applyNumberFormat="1" applyFont="1" applyBorder="1"/>
    <xf numFmtId="3" fontId="3" fillId="3" borderId="6" xfId="4" applyNumberFormat="1" applyFont="1" applyFill="1" applyBorder="1"/>
    <xf numFmtId="166" fontId="3" fillId="3" borderId="6" xfId="1" applyNumberFormat="1" applyFont="1" applyFill="1" applyBorder="1"/>
    <xf numFmtId="166" fontId="6" fillId="4" borderId="8" xfId="1" applyNumberFormat="1" applyFont="1" applyFill="1" applyBorder="1"/>
    <xf numFmtId="166" fontId="6" fillId="0" borderId="5" xfId="1" applyNumberFormat="1" applyFont="1" applyFill="1" applyBorder="1"/>
    <xf numFmtId="168" fontId="6" fillId="0" borderId="0" xfId="3" applyNumberFormat="1" applyFont="1" applyBorder="1"/>
    <xf numFmtId="169" fontId="6" fillId="0" borderId="0" xfId="1" applyNumberFormat="1" applyFont="1" applyBorder="1"/>
    <xf numFmtId="166" fontId="6" fillId="4" borderId="6" xfId="1" applyNumberFormat="1" applyFont="1" applyFill="1" applyBorder="1"/>
    <xf numFmtId="166" fontId="6" fillId="4" borderId="0" xfId="1" applyNumberFormat="1" applyFont="1" applyFill="1" applyBorder="1"/>
    <xf numFmtId="164" fontId="6" fillId="4" borderId="7" xfId="2" applyFont="1" applyFill="1" applyBorder="1"/>
    <xf numFmtId="166" fontId="6" fillId="0" borderId="6" xfId="1" applyNumberFormat="1" applyFont="1" applyFill="1" applyBorder="1" applyAlignment="1">
      <alignment horizontal="right"/>
    </xf>
    <xf numFmtId="166" fontId="6" fillId="4" borderId="7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4" borderId="7" xfId="1" applyNumberFormat="1" applyFont="1" applyFill="1" applyBorder="1"/>
    <xf numFmtId="0" fontId="11" fillId="0" borderId="8" xfId="0" applyFont="1" applyBorder="1" applyAlignment="1">
      <alignment horizontal="center"/>
    </xf>
    <xf numFmtId="0" fontId="7" fillId="0" borderId="0" xfId="0" applyFont="1"/>
    <xf numFmtId="49" fontId="3" fillId="0" borderId="8" xfId="4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7" fontId="7" fillId="0" borderId="6" xfId="4" applyNumberFormat="1" applyFont="1" applyBorder="1"/>
    <xf numFmtId="166" fontId="7" fillId="2" borderId="6" xfId="1" applyNumberFormat="1" applyFont="1" applyFill="1" applyBorder="1"/>
    <xf numFmtId="166" fontId="7" fillId="0" borderId="6" xfId="1" applyNumberFormat="1" applyFont="1" applyBorder="1"/>
    <xf numFmtId="166" fontId="7" fillId="0" borderId="7" xfId="1" applyNumberFormat="1" applyFont="1" applyBorder="1"/>
    <xf numFmtId="166" fontId="7" fillId="0" borderId="6" xfId="1" applyNumberFormat="1" applyFont="1" applyBorder="1" applyAlignment="1">
      <alignment horizontal="right"/>
    </xf>
    <xf numFmtId="166" fontId="7" fillId="0" borderId="6" xfId="1" applyNumberFormat="1" applyFont="1" applyBorder="1" applyAlignment="1">
      <alignment horizontal="center"/>
    </xf>
    <xf numFmtId="166" fontId="7" fillId="0" borderId="0" xfId="1" applyNumberFormat="1" applyFont="1" applyBorder="1"/>
    <xf numFmtId="166" fontId="7" fillId="0" borderId="6" xfId="1" applyNumberFormat="1" applyFont="1" applyFill="1" applyBorder="1"/>
    <xf numFmtId="166" fontId="7" fillId="5" borderId="6" xfId="1" applyNumberFormat="1" applyFont="1" applyFill="1" applyBorder="1"/>
    <xf numFmtId="0" fontId="7" fillId="5" borderId="6" xfId="0" applyFont="1" applyFill="1" applyBorder="1"/>
    <xf numFmtId="167" fontId="7" fillId="0" borderId="6" xfId="4" applyNumberFormat="1" applyFont="1" applyBorder="1" applyAlignment="1">
      <alignment horizontal="right"/>
    </xf>
    <xf numFmtId="166" fontId="7" fillId="4" borderId="6" xfId="1" applyNumberFormat="1" applyFont="1" applyFill="1" applyBorder="1"/>
    <xf numFmtId="166" fontId="7" fillId="4" borderId="7" xfId="1" applyNumberFormat="1" applyFont="1" applyFill="1" applyBorder="1"/>
    <xf numFmtId="166" fontId="7" fillId="4" borderId="6" xfId="1" applyNumberFormat="1" applyFont="1" applyFill="1" applyBorder="1" applyAlignment="1">
      <alignment horizontal="right"/>
    </xf>
    <xf numFmtId="166" fontId="7" fillId="4" borderId="6" xfId="1" applyNumberFormat="1" applyFont="1" applyFill="1" applyBorder="1" applyAlignment="1">
      <alignment horizontal="center"/>
    </xf>
    <xf numFmtId="166" fontId="7" fillId="4" borderId="0" xfId="1" applyNumberFormat="1" applyFont="1" applyFill="1" applyBorder="1"/>
    <xf numFmtId="0" fontId="7" fillId="0" borderId="0" xfId="0" applyFont="1" applyBorder="1"/>
    <xf numFmtId="164" fontId="7" fillId="0" borderId="0" xfId="2" applyFont="1" applyBorder="1"/>
    <xf numFmtId="164" fontId="7" fillId="2" borderId="6" xfId="2" applyFont="1" applyFill="1" applyBorder="1"/>
    <xf numFmtId="164" fontId="7" fillId="0" borderId="6" xfId="2" applyFont="1" applyBorder="1"/>
    <xf numFmtId="167" fontId="7" fillId="0" borderId="7" xfId="0" applyNumberFormat="1" applyFont="1" applyBorder="1"/>
    <xf numFmtId="164" fontId="7" fillId="4" borderId="7" xfId="2" applyFont="1" applyFill="1" applyBorder="1"/>
    <xf numFmtId="164" fontId="7" fillId="4" borderId="0" xfId="2" applyFont="1" applyFill="1" applyBorder="1"/>
    <xf numFmtId="164" fontId="7" fillId="4" borderId="7" xfId="2" applyFont="1" applyFill="1" applyBorder="1" applyAlignment="1">
      <alignment horizontal="center"/>
    </xf>
    <xf numFmtId="164" fontId="7" fillId="7" borderId="7" xfId="2" applyFont="1" applyFill="1" applyBorder="1"/>
    <xf numFmtId="164" fontId="7" fillId="0" borderId="7" xfId="2" applyFont="1" applyFill="1" applyBorder="1"/>
    <xf numFmtId="167" fontId="7" fillId="0" borderId="7" xfId="0" applyNumberFormat="1" applyFont="1" applyBorder="1" applyAlignment="1"/>
    <xf numFmtId="164" fontId="7" fillId="2" borderId="6" xfId="2" applyFont="1" applyFill="1" applyBorder="1" applyAlignment="1"/>
    <xf numFmtId="166" fontId="7" fillId="4" borderId="6" xfId="1" applyNumberFormat="1" applyFont="1" applyFill="1" applyBorder="1" applyAlignment="1"/>
    <xf numFmtId="3" fontId="7" fillId="0" borderId="7" xfId="0" applyNumberFormat="1" applyFont="1" applyBorder="1" applyAlignment="1">
      <alignment horizontal="right"/>
    </xf>
    <xf numFmtId="0" fontId="7" fillId="0" borderId="0" xfId="0" applyFont="1" applyBorder="1" applyAlignment="1"/>
    <xf numFmtId="166" fontId="7" fillId="4" borderId="7" xfId="1" applyNumberFormat="1" applyFont="1" applyFill="1" applyBorder="1" applyAlignment="1">
      <alignment horizontal="center"/>
    </xf>
    <xf numFmtId="166" fontId="7" fillId="2" borderId="6" xfId="1" applyNumberFormat="1" applyFont="1" applyFill="1" applyBorder="1" applyAlignment="1"/>
    <xf numFmtId="164" fontId="7" fillId="0" borderId="7" xfId="2" applyFont="1" applyBorder="1"/>
    <xf numFmtId="166" fontId="7" fillId="0" borderId="7" xfId="1" applyNumberFormat="1" applyFont="1" applyBorder="1" applyAlignment="1">
      <alignment horizontal="center"/>
    </xf>
    <xf numFmtId="164" fontId="7" fillId="0" borderId="7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Fill="1" applyBorder="1"/>
    <xf numFmtId="166" fontId="7" fillId="2" borderId="6" xfId="1" applyNumberFormat="1" applyFont="1" applyFill="1" applyBorder="1" applyAlignment="1">
      <alignment horizontal="right"/>
    </xf>
    <xf numFmtId="164" fontId="7" fillId="0" borderId="7" xfId="2" applyFont="1" applyFill="1" applyBorder="1" applyAlignment="1">
      <alignment horizontal="center"/>
    </xf>
    <xf numFmtId="167" fontId="7" fillId="0" borderId="0" xfId="0" applyNumberFormat="1" applyFont="1" applyAlignment="1">
      <alignment horizontal="right"/>
    </xf>
    <xf numFmtId="3" fontId="7" fillId="2" borderId="6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6" fontId="7" fillId="0" borderId="0" xfId="1" applyNumberFormat="1" applyFont="1"/>
    <xf numFmtId="164" fontId="7" fillId="2" borderId="6" xfId="2" applyFont="1" applyFill="1" applyBorder="1" applyAlignment="1">
      <alignment horizontal="right"/>
    </xf>
    <xf numFmtId="164" fontId="7" fillId="0" borderId="0" xfId="2" applyFont="1"/>
    <xf numFmtId="0" fontId="7" fillId="0" borderId="7" xfId="0" applyFont="1" applyBorder="1"/>
    <xf numFmtId="0" fontId="7" fillId="0" borderId="0" xfId="0" applyFont="1" applyAlignment="1">
      <alignment horizontal="center"/>
    </xf>
    <xf numFmtId="165" fontId="6" fillId="4" borderId="0" xfId="1" applyFont="1" applyFill="1" applyBorder="1"/>
    <xf numFmtId="165" fontId="6" fillId="4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3" fillId="3" borderId="13" xfId="0" applyNumberFormat="1" applyFont="1" applyFill="1" applyBorder="1"/>
    <xf numFmtId="0" fontId="6" fillId="7" borderId="0" xfId="5" applyFont="1" applyFill="1" applyBorder="1" applyAlignment="1">
      <alignment horizontal="center" vertical="center"/>
    </xf>
    <xf numFmtId="0" fontId="6" fillId="0" borderId="0" xfId="5" applyFont="1" applyFill="1" applyBorder="1"/>
    <xf numFmtId="166" fontId="6" fillId="0" borderId="0" xfId="5" applyNumberFormat="1" applyFont="1" applyFill="1" applyBorder="1"/>
    <xf numFmtId="0" fontId="6" fillId="7" borderId="0" xfId="5" applyFont="1" applyFill="1" applyAlignment="1">
      <alignment horizontal="center" vertical="center"/>
    </xf>
    <xf numFmtId="166" fontId="6" fillId="0" borderId="0" xfId="5" applyNumberFormat="1" applyFont="1"/>
    <xf numFmtId="0" fontId="6" fillId="0" borderId="0" xfId="5" applyFont="1"/>
    <xf numFmtId="49" fontId="3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6" borderId="1" xfId="4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166" fontId="11" fillId="2" borderId="5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6" fontId="11" fillId="2" borderId="12" xfId="1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66" fontId="11" fillId="2" borderId="6" xfId="0" applyNumberFormat="1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3" fillId="0" borderId="6" xfId="4" applyNumberFormat="1" applyFont="1" applyBorder="1"/>
    <xf numFmtId="0" fontId="7" fillId="4" borderId="0" xfId="0" applyFont="1" applyFill="1"/>
    <xf numFmtId="3" fontId="7" fillId="4" borderId="7" xfId="0" applyNumberFormat="1" applyFont="1" applyFill="1" applyBorder="1"/>
    <xf numFmtId="0" fontId="7" fillId="4" borderId="7" xfId="0" applyFont="1" applyFill="1" applyBorder="1"/>
    <xf numFmtId="3" fontId="7" fillId="0" borderId="7" xfId="0" applyNumberFormat="1" applyFont="1" applyBorder="1"/>
  </cellXfs>
  <cellStyles count="6">
    <cellStyle name="Comma" xfId="1" builtinId="3"/>
    <cellStyle name="Comma [0]" xfId="2" builtinId="6"/>
    <cellStyle name="Normal" xfId="0" builtinId="0"/>
    <cellStyle name="Normal 2" xfId="4" xr:uid="{00000000-0005-0000-0000-000003000000}"/>
    <cellStyle name="Normal 2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"/>
  <sheetViews>
    <sheetView topLeftCell="A37" workbookViewId="0">
      <selection activeCell="A3" sqref="A3:AM39"/>
    </sheetView>
  </sheetViews>
  <sheetFormatPr defaultRowHeight="16" x14ac:dyDescent="0.45"/>
  <cols>
    <col min="1" max="1" width="10" style="8" bestFit="1" customWidth="1"/>
    <col min="2" max="2" width="14.54296875" style="43" customWidth="1"/>
    <col min="3" max="3" width="12.453125" style="43" customWidth="1"/>
    <col min="4" max="4" width="14.54296875" style="43" customWidth="1"/>
    <col min="5" max="5" width="9" style="43" customWidth="1"/>
    <col min="6" max="6" width="12.453125" style="43" customWidth="1"/>
    <col min="7" max="7" width="13.7265625" style="43" customWidth="1"/>
    <col min="8" max="8" width="17.26953125" style="43" customWidth="1"/>
    <col min="9" max="9" width="14.54296875" style="8" customWidth="1"/>
    <col min="10" max="10" width="21.81640625" style="8" customWidth="1"/>
    <col min="11" max="11" width="16.26953125" style="8" customWidth="1"/>
    <col min="12" max="12" width="14.54296875" style="17" customWidth="1"/>
    <col min="13" max="13" width="13.54296875" style="8" customWidth="1"/>
    <col min="14" max="14" width="15.54296875" style="8" customWidth="1"/>
    <col min="15" max="15" width="14.7265625" style="8" customWidth="1"/>
    <col min="16" max="17" width="15.453125" style="8" customWidth="1"/>
    <col min="18" max="18" width="13.7265625" style="8" customWidth="1"/>
    <col min="19" max="20" width="12.26953125" style="8" customWidth="1"/>
    <col min="21" max="21" width="11.1796875" style="8" customWidth="1"/>
    <col min="22" max="22" width="16.54296875" style="8" customWidth="1"/>
    <col min="23" max="23" width="22.54296875" style="8" customWidth="1"/>
    <col min="24" max="24" width="22.26953125" style="8" customWidth="1"/>
    <col min="25" max="25" width="15.7265625" style="8" customWidth="1"/>
    <col min="26" max="26" width="14.54296875" style="8" customWidth="1"/>
    <col min="27" max="27" width="13.54296875" style="8" customWidth="1"/>
    <col min="28" max="28" width="14.81640625" style="8" customWidth="1"/>
    <col min="29" max="30" width="11" style="8" customWidth="1"/>
    <col min="31" max="31" width="15.26953125" style="8" customWidth="1"/>
    <col min="32" max="32" width="14.54296875" style="8" customWidth="1"/>
    <col min="33" max="33" width="12.453125" style="8" customWidth="1"/>
    <col min="34" max="34" width="16.81640625" style="8" customWidth="1"/>
    <col min="35" max="35" width="12.54296875" style="28" bestFit="1" customWidth="1"/>
    <col min="36" max="37" width="13.7265625" style="28" bestFit="1" customWidth="1"/>
    <col min="38" max="38" width="14.7265625" style="28" bestFit="1" customWidth="1"/>
    <col min="39" max="39" width="16.453125" style="8" customWidth="1"/>
    <col min="40" max="40" width="14.54296875" style="8" bestFit="1" customWidth="1"/>
    <col min="41" max="41" width="13.54296875" style="8" bestFit="1" customWidth="1"/>
    <col min="42" max="256" width="9.1796875" style="8"/>
    <col min="257" max="257" width="10.81640625" style="8" customWidth="1"/>
    <col min="258" max="258" width="16.7265625" style="8" customWidth="1"/>
    <col min="259" max="259" width="15" style="8" customWidth="1"/>
    <col min="260" max="260" width="17" style="8" customWidth="1"/>
    <col min="261" max="261" width="15" style="8" customWidth="1"/>
    <col min="262" max="262" width="17" style="8" customWidth="1"/>
    <col min="263" max="263" width="15" style="8" customWidth="1"/>
    <col min="264" max="264" width="17" style="8" customWidth="1"/>
    <col min="265" max="265" width="15" style="8" customWidth="1"/>
    <col min="266" max="266" width="17" style="8" customWidth="1"/>
    <col min="267" max="267" width="15" style="8" customWidth="1"/>
    <col min="268" max="268" width="17" style="8" customWidth="1"/>
    <col min="269" max="269" width="15" style="8" customWidth="1"/>
    <col min="270" max="270" width="17" style="8" customWidth="1"/>
    <col min="271" max="271" width="15" style="8" customWidth="1"/>
    <col min="272" max="272" width="17" style="8" customWidth="1"/>
    <col min="273" max="512" width="9.1796875" style="8"/>
    <col min="513" max="513" width="10.81640625" style="8" customWidth="1"/>
    <col min="514" max="514" width="16.7265625" style="8" customWidth="1"/>
    <col min="515" max="515" width="15" style="8" customWidth="1"/>
    <col min="516" max="516" width="17" style="8" customWidth="1"/>
    <col min="517" max="517" width="15" style="8" customWidth="1"/>
    <col min="518" max="518" width="17" style="8" customWidth="1"/>
    <col min="519" max="519" width="15" style="8" customWidth="1"/>
    <col min="520" max="520" width="17" style="8" customWidth="1"/>
    <col min="521" max="521" width="15" style="8" customWidth="1"/>
    <col min="522" max="522" width="17" style="8" customWidth="1"/>
    <col min="523" max="523" width="15" style="8" customWidth="1"/>
    <col min="524" max="524" width="17" style="8" customWidth="1"/>
    <col min="525" max="525" width="15" style="8" customWidth="1"/>
    <col min="526" max="526" width="17" style="8" customWidth="1"/>
    <col min="527" max="527" width="15" style="8" customWidth="1"/>
    <col min="528" max="528" width="17" style="8" customWidth="1"/>
    <col min="529" max="768" width="9.1796875" style="8"/>
    <col min="769" max="769" width="10.81640625" style="8" customWidth="1"/>
    <col min="770" max="770" width="16.7265625" style="8" customWidth="1"/>
    <col min="771" max="771" width="15" style="8" customWidth="1"/>
    <col min="772" max="772" width="17" style="8" customWidth="1"/>
    <col min="773" max="773" width="15" style="8" customWidth="1"/>
    <col min="774" max="774" width="17" style="8" customWidth="1"/>
    <col min="775" max="775" width="15" style="8" customWidth="1"/>
    <col min="776" max="776" width="17" style="8" customWidth="1"/>
    <col min="777" max="777" width="15" style="8" customWidth="1"/>
    <col min="778" max="778" width="17" style="8" customWidth="1"/>
    <col min="779" max="779" width="15" style="8" customWidth="1"/>
    <col min="780" max="780" width="17" style="8" customWidth="1"/>
    <col min="781" max="781" width="15" style="8" customWidth="1"/>
    <col min="782" max="782" width="17" style="8" customWidth="1"/>
    <col min="783" max="783" width="15" style="8" customWidth="1"/>
    <col min="784" max="784" width="17" style="8" customWidth="1"/>
    <col min="785" max="1024" width="9.1796875" style="8"/>
    <col min="1025" max="1025" width="10.81640625" style="8" customWidth="1"/>
    <col min="1026" max="1026" width="16.7265625" style="8" customWidth="1"/>
    <col min="1027" max="1027" width="15" style="8" customWidth="1"/>
    <col min="1028" max="1028" width="17" style="8" customWidth="1"/>
    <col min="1029" max="1029" width="15" style="8" customWidth="1"/>
    <col min="1030" max="1030" width="17" style="8" customWidth="1"/>
    <col min="1031" max="1031" width="15" style="8" customWidth="1"/>
    <col min="1032" max="1032" width="17" style="8" customWidth="1"/>
    <col min="1033" max="1033" width="15" style="8" customWidth="1"/>
    <col min="1034" max="1034" width="17" style="8" customWidth="1"/>
    <col min="1035" max="1035" width="15" style="8" customWidth="1"/>
    <col min="1036" max="1036" width="17" style="8" customWidth="1"/>
    <col min="1037" max="1037" width="15" style="8" customWidth="1"/>
    <col min="1038" max="1038" width="17" style="8" customWidth="1"/>
    <col min="1039" max="1039" width="15" style="8" customWidth="1"/>
    <col min="1040" max="1040" width="17" style="8" customWidth="1"/>
    <col min="1041" max="1280" width="9.1796875" style="8"/>
    <col min="1281" max="1281" width="10.81640625" style="8" customWidth="1"/>
    <col min="1282" max="1282" width="16.7265625" style="8" customWidth="1"/>
    <col min="1283" max="1283" width="15" style="8" customWidth="1"/>
    <col min="1284" max="1284" width="17" style="8" customWidth="1"/>
    <col min="1285" max="1285" width="15" style="8" customWidth="1"/>
    <col min="1286" max="1286" width="17" style="8" customWidth="1"/>
    <col min="1287" max="1287" width="15" style="8" customWidth="1"/>
    <col min="1288" max="1288" width="17" style="8" customWidth="1"/>
    <col min="1289" max="1289" width="15" style="8" customWidth="1"/>
    <col min="1290" max="1290" width="17" style="8" customWidth="1"/>
    <col min="1291" max="1291" width="15" style="8" customWidth="1"/>
    <col min="1292" max="1292" width="17" style="8" customWidth="1"/>
    <col min="1293" max="1293" width="15" style="8" customWidth="1"/>
    <col min="1294" max="1294" width="17" style="8" customWidth="1"/>
    <col min="1295" max="1295" width="15" style="8" customWidth="1"/>
    <col min="1296" max="1296" width="17" style="8" customWidth="1"/>
    <col min="1297" max="1536" width="9.1796875" style="8"/>
    <col min="1537" max="1537" width="10.81640625" style="8" customWidth="1"/>
    <col min="1538" max="1538" width="16.7265625" style="8" customWidth="1"/>
    <col min="1539" max="1539" width="15" style="8" customWidth="1"/>
    <col min="1540" max="1540" width="17" style="8" customWidth="1"/>
    <col min="1541" max="1541" width="15" style="8" customWidth="1"/>
    <col min="1542" max="1542" width="17" style="8" customWidth="1"/>
    <col min="1543" max="1543" width="15" style="8" customWidth="1"/>
    <col min="1544" max="1544" width="17" style="8" customWidth="1"/>
    <col min="1545" max="1545" width="15" style="8" customWidth="1"/>
    <col min="1546" max="1546" width="17" style="8" customWidth="1"/>
    <col min="1547" max="1547" width="15" style="8" customWidth="1"/>
    <col min="1548" max="1548" width="17" style="8" customWidth="1"/>
    <col min="1549" max="1549" width="15" style="8" customWidth="1"/>
    <col min="1550" max="1550" width="17" style="8" customWidth="1"/>
    <col min="1551" max="1551" width="15" style="8" customWidth="1"/>
    <col min="1552" max="1552" width="17" style="8" customWidth="1"/>
    <col min="1553" max="1792" width="9.1796875" style="8"/>
    <col min="1793" max="1793" width="10.81640625" style="8" customWidth="1"/>
    <col min="1794" max="1794" width="16.7265625" style="8" customWidth="1"/>
    <col min="1795" max="1795" width="15" style="8" customWidth="1"/>
    <col min="1796" max="1796" width="17" style="8" customWidth="1"/>
    <col min="1797" max="1797" width="15" style="8" customWidth="1"/>
    <col min="1798" max="1798" width="17" style="8" customWidth="1"/>
    <col min="1799" max="1799" width="15" style="8" customWidth="1"/>
    <col min="1800" max="1800" width="17" style="8" customWidth="1"/>
    <col min="1801" max="1801" width="15" style="8" customWidth="1"/>
    <col min="1802" max="1802" width="17" style="8" customWidth="1"/>
    <col min="1803" max="1803" width="15" style="8" customWidth="1"/>
    <col min="1804" max="1804" width="17" style="8" customWidth="1"/>
    <col min="1805" max="1805" width="15" style="8" customWidth="1"/>
    <col min="1806" max="1806" width="17" style="8" customWidth="1"/>
    <col min="1807" max="1807" width="15" style="8" customWidth="1"/>
    <col min="1808" max="1808" width="17" style="8" customWidth="1"/>
    <col min="1809" max="2048" width="9.1796875" style="8"/>
    <col min="2049" max="2049" width="10.81640625" style="8" customWidth="1"/>
    <col min="2050" max="2050" width="16.7265625" style="8" customWidth="1"/>
    <col min="2051" max="2051" width="15" style="8" customWidth="1"/>
    <col min="2052" max="2052" width="17" style="8" customWidth="1"/>
    <col min="2053" max="2053" width="15" style="8" customWidth="1"/>
    <col min="2054" max="2054" width="17" style="8" customWidth="1"/>
    <col min="2055" max="2055" width="15" style="8" customWidth="1"/>
    <col min="2056" max="2056" width="17" style="8" customWidth="1"/>
    <col min="2057" max="2057" width="15" style="8" customWidth="1"/>
    <col min="2058" max="2058" width="17" style="8" customWidth="1"/>
    <col min="2059" max="2059" width="15" style="8" customWidth="1"/>
    <col min="2060" max="2060" width="17" style="8" customWidth="1"/>
    <col min="2061" max="2061" width="15" style="8" customWidth="1"/>
    <col min="2062" max="2062" width="17" style="8" customWidth="1"/>
    <col min="2063" max="2063" width="15" style="8" customWidth="1"/>
    <col min="2064" max="2064" width="17" style="8" customWidth="1"/>
    <col min="2065" max="2304" width="9.1796875" style="8"/>
    <col min="2305" max="2305" width="10.81640625" style="8" customWidth="1"/>
    <col min="2306" max="2306" width="16.7265625" style="8" customWidth="1"/>
    <col min="2307" max="2307" width="15" style="8" customWidth="1"/>
    <col min="2308" max="2308" width="17" style="8" customWidth="1"/>
    <col min="2309" max="2309" width="15" style="8" customWidth="1"/>
    <col min="2310" max="2310" width="17" style="8" customWidth="1"/>
    <col min="2311" max="2311" width="15" style="8" customWidth="1"/>
    <col min="2312" max="2312" width="17" style="8" customWidth="1"/>
    <col min="2313" max="2313" width="15" style="8" customWidth="1"/>
    <col min="2314" max="2314" width="17" style="8" customWidth="1"/>
    <col min="2315" max="2315" width="15" style="8" customWidth="1"/>
    <col min="2316" max="2316" width="17" style="8" customWidth="1"/>
    <col min="2317" max="2317" width="15" style="8" customWidth="1"/>
    <col min="2318" max="2318" width="17" style="8" customWidth="1"/>
    <col min="2319" max="2319" width="15" style="8" customWidth="1"/>
    <col min="2320" max="2320" width="17" style="8" customWidth="1"/>
    <col min="2321" max="2560" width="9.1796875" style="8"/>
    <col min="2561" max="2561" width="10.81640625" style="8" customWidth="1"/>
    <col min="2562" max="2562" width="16.7265625" style="8" customWidth="1"/>
    <col min="2563" max="2563" width="15" style="8" customWidth="1"/>
    <col min="2564" max="2564" width="17" style="8" customWidth="1"/>
    <col min="2565" max="2565" width="15" style="8" customWidth="1"/>
    <col min="2566" max="2566" width="17" style="8" customWidth="1"/>
    <col min="2567" max="2567" width="15" style="8" customWidth="1"/>
    <col min="2568" max="2568" width="17" style="8" customWidth="1"/>
    <col min="2569" max="2569" width="15" style="8" customWidth="1"/>
    <col min="2570" max="2570" width="17" style="8" customWidth="1"/>
    <col min="2571" max="2571" width="15" style="8" customWidth="1"/>
    <col min="2572" max="2572" width="17" style="8" customWidth="1"/>
    <col min="2573" max="2573" width="15" style="8" customWidth="1"/>
    <col min="2574" max="2574" width="17" style="8" customWidth="1"/>
    <col min="2575" max="2575" width="15" style="8" customWidth="1"/>
    <col min="2576" max="2576" width="17" style="8" customWidth="1"/>
    <col min="2577" max="2816" width="9.1796875" style="8"/>
    <col min="2817" max="2817" width="10.81640625" style="8" customWidth="1"/>
    <col min="2818" max="2818" width="16.7265625" style="8" customWidth="1"/>
    <col min="2819" max="2819" width="15" style="8" customWidth="1"/>
    <col min="2820" max="2820" width="17" style="8" customWidth="1"/>
    <col min="2821" max="2821" width="15" style="8" customWidth="1"/>
    <col min="2822" max="2822" width="17" style="8" customWidth="1"/>
    <col min="2823" max="2823" width="15" style="8" customWidth="1"/>
    <col min="2824" max="2824" width="17" style="8" customWidth="1"/>
    <col min="2825" max="2825" width="15" style="8" customWidth="1"/>
    <col min="2826" max="2826" width="17" style="8" customWidth="1"/>
    <col min="2827" max="2827" width="15" style="8" customWidth="1"/>
    <col min="2828" max="2828" width="17" style="8" customWidth="1"/>
    <col min="2829" max="2829" width="15" style="8" customWidth="1"/>
    <col min="2830" max="2830" width="17" style="8" customWidth="1"/>
    <col min="2831" max="2831" width="15" style="8" customWidth="1"/>
    <col min="2832" max="2832" width="17" style="8" customWidth="1"/>
    <col min="2833" max="3072" width="9.1796875" style="8"/>
    <col min="3073" max="3073" width="10.81640625" style="8" customWidth="1"/>
    <col min="3074" max="3074" width="16.7265625" style="8" customWidth="1"/>
    <col min="3075" max="3075" width="15" style="8" customWidth="1"/>
    <col min="3076" max="3076" width="17" style="8" customWidth="1"/>
    <col min="3077" max="3077" width="15" style="8" customWidth="1"/>
    <col min="3078" max="3078" width="17" style="8" customWidth="1"/>
    <col min="3079" max="3079" width="15" style="8" customWidth="1"/>
    <col min="3080" max="3080" width="17" style="8" customWidth="1"/>
    <col min="3081" max="3081" width="15" style="8" customWidth="1"/>
    <col min="3082" max="3082" width="17" style="8" customWidth="1"/>
    <col min="3083" max="3083" width="15" style="8" customWidth="1"/>
    <col min="3084" max="3084" width="17" style="8" customWidth="1"/>
    <col min="3085" max="3085" width="15" style="8" customWidth="1"/>
    <col min="3086" max="3086" width="17" style="8" customWidth="1"/>
    <col min="3087" max="3087" width="15" style="8" customWidth="1"/>
    <col min="3088" max="3088" width="17" style="8" customWidth="1"/>
    <col min="3089" max="3328" width="9.1796875" style="8"/>
    <col min="3329" max="3329" width="10.81640625" style="8" customWidth="1"/>
    <col min="3330" max="3330" width="16.7265625" style="8" customWidth="1"/>
    <col min="3331" max="3331" width="15" style="8" customWidth="1"/>
    <col min="3332" max="3332" width="17" style="8" customWidth="1"/>
    <col min="3333" max="3333" width="15" style="8" customWidth="1"/>
    <col min="3334" max="3334" width="17" style="8" customWidth="1"/>
    <col min="3335" max="3335" width="15" style="8" customWidth="1"/>
    <col min="3336" max="3336" width="17" style="8" customWidth="1"/>
    <col min="3337" max="3337" width="15" style="8" customWidth="1"/>
    <col min="3338" max="3338" width="17" style="8" customWidth="1"/>
    <col min="3339" max="3339" width="15" style="8" customWidth="1"/>
    <col min="3340" max="3340" width="17" style="8" customWidth="1"/>
    <col min="3341" max="3341" width="15" style="8" customWidth="1"/>
    <col min="3342" max="3342" width="17" style="8" customWidth="1"/>
    <col min="3343" max="3343" width="15" style="8" customWidth="1"/>
    <col min="3344" max="3344" width="17" style="8" customWidth="1"/>
    <col min="3345" max="3584" width="9.1796875" style="8"/>
    <col min="3585" max="3585" width="10.81640625" style="8" customWidth="1"/>
    <col min="3586" max="3586" width="16.7265625" style="8" customWidth="1"/>
    <col min="3587" max="3587" width="15" style="8" customWidth="1"/>
    <col min="3588" max="3588" width="17" style="8" customWidth="1"/>
    <col min="3589" max="3589" width="15" style="8" customWidth="1"/>
    <col min="3590" max="3590" width="17" style="8" customWidth="1"/>
    <col min="3591" max="3591" width="15" style="8" customWidth="1"/>
    <col min="3592" max="3592" width="17" style="8" customWidth="1"/>
    <col min="3593" max="3593" width="15" style="8" customWidth="1"/>
    <col min="3594" max="3594" width="17" style="8" customWidth="1"/>
    <col min="3595" max="3595" width="15" style="8" customWidth="1"/>
    <col min="3596" max="3596" width="17" style="8" customWidth="1"/>
    <col min="3597" max="3597" width="15" style="8" customWidth="1"/>
    <col min="3598" max="3598" width="17" style="8" customWidth="1"/>
    <col min="3599" max="3599" width="15" style="8" customWidth="1"/>
    <col min="3600" max="3600" width="17" style="8" customWidth="1"/>
    <col min="3601" max="3840" width="9.1796875" style="8"/>
    <col min="3841" max="3841" width="10.81640625" style="8" customWidth="1"/>
    <col min="3842" max="3842" width="16.7265625" style="8" customWidth="1"/>
    <col min="3843" max="3843" width="15" style="8" customWidth="1"/>
    <col min="3844" max="3844" width="17" style="8" customWidth="1"/>
    <col min="3845" max="3845" width="15" style="8" customWidth="1"/>
    <col min="3846" max="3846" width="17" style="8" customWidth="1"/>
    <col min="3847" max="3847" width="15" style="8" customWidth="1"/>
    <col min="3848" max="3848" width="17" style="8" customWidth="1"/>
    <col min="3849" max="3849" width="15" style="8" customWidth="1"/>
    <col min="3850" max="3850" width="17" style="8" customWidth="1"/>
    <col min="3851" max="3851" width="15" style="8" customWidth="1"/>
    <col min="3852" max="3852" width="17" style="8" customWidth="1"/>
    <col min="3853" max="3853" width="15" style="8" customWidth="1"/>
    <col min="3854" max="3854" width="17" style="8" customWidth="1"/>
    <col min="3855" max="3855" width="15" style="8" customWidth="1"/>
    <col min="3856" max="3856" width="17" style="8" customWidth="1"/>
    <col min="3857" max="4096" width="9.1796875" style="8"/>
    <col min="4097" max="4097" width="10.81640625" style="8" customWidth="1"/>
    <col min="4098" max="4098" width="16.7265625" style="8" customWidth="1"/>
    <col min="4099" max="4099" width="15" style="8" customWidth="1"/>
    <col min="4100" max="4100" width="17" style="8" customWidth="1"/>
    <col min="4101" max="4101" width="15" style="8" customWidth="1"/>
    <col min="4102" max="4102" width="17" style="8" customWidth="1"/>
    <col min="4103" max="4103" width="15" style="8" customWidth="1"/>
    <col min="4104" max="4104" width="17" style="8" customWidth="1"/>
    <col min="4105" max="4105" width="15" style="8" customWidth="1"/>
    <col min="4106" max="4106" width="17" style="8" customWidth="1"/>
    <col min="4107" max="4107" width="15" style="8" customWidth="1"/>
    <col min="4108" max="4108" width="17" style="8" customWidth="1"/>
    <col min="4109" max="4109" width="15" style="8" customWidth="1"/>
    <col min="4110" max="4110" width="17" style="8" customWidth="1"/>
    <col min="4111" max="4111" width="15" style="8" customWidth="1"/>
    <col min="4112" max="4112" width="17" style="8" customWidth="1"/>
    <col min="4113" max="4352" width="9.1796875" style="8"/>
    <col min="4353" max="4353" width="10.81640625" style="8" customWidth="1"/>
    <col min="4354" max="4354" width="16.7265625" style="8" customWidth="1"/>
    <col min="4355" max="4355" width="15" style="8" customWidth="1"/>
    <col min="4356" max="4356" width="17" style="8" customWidth="1"/>
    <col min="4357" max="4357" width="15" style="8" customWidth="1"/>
    <col min="4358" max="4358" width="17" style="8" customWidth="1"/>
    <col min="4359" max="4359" width="15" style="8" customWidth="1"/>
    <col min="4360" max="4360" width="17" style="8" customWidth="1"/>
    <col min="4361" max="4361" width="15" style="8" customWidth="1"/>
    <col min="4362" max="4362" width="17" style="8" customWidth="1"/>
    <col min="4363" max="4363" width="15" style="8" customWidth="1"/>
    <col min="4364" max="4364" width="17" style="8" customWidth="1"/>
    <col min="4365" max="4365" width="15" style="8" customWidth="1"/>
    <col min="4366" max="4366" width="17" style="8" customWidth="1"/>
    <col min="4367" max="4367" width="15" style="8" customWidth="1"/>
    <col min="4368" max="4368" width="17" style="8" customWidth="1"/>
    <col min="4369" max="4608" width="9.1796875" style="8"/>
    <col min="4609" max="4609" width="10.81640625" style="8" customWidth="1"/>
    <col min="4610" max="4610" width="16.7265625" style="8" customWidth="1"/>
    <col min="4611" max="4611" width="15" style="8" customWidth="1"/>
    <col min="4612" max="4612" width="17" style="8" customWidth="1"/>
    <col min="4613" max="4613" width="15" style="8" customWidth="1"/>
    <col min="4614" max="4614" width="17" style="8" customWidth="1"/>
    <col min="4615" max="4615" width="15" style="8" customWidth="1"/>
    <col min="4616" max="4616" width="17" style="8" customWidth="1"/>
    <col min="4617" max="4617" width="15" style="8" customWidth="1"/>
    <col min="4618" max="4618" width="17" style="8" customWidth="1"/>
    <col min="4619" max="4619" width="15" style="8" customWidth="1"/>
    <col min="4620" max="4620" width="17" style="8" customWidth="1"/>
    <col min="4621" max="4621" width="15" style="8" customWidth="1"/>
    <col min="4622" max="4622" width="17" style="8" customWidth="1"/>
    <col min="4623" max="4623" width="15" style="8" customWidth="1"/>
    <col min="4624" max="4624" width="17" style="8" customWidth="1"/>
    <col min="4625" max="4864" width="9.1796875" style="8"/>
    <col min="4865" max="4865" width="10.81640625" style="8" customWidth="1"/>
    <col min="4866" max="4866" width="16.7265625" style="8" customWidth="1"/>
    <col min="4867" max="4867" width="15" style="8" customWidth="1"/>
    <col min="4868" max="4868" width="17" style="8" customWidth="1"/>
    <col min="4869" max="4869" width="15" style="8" customWidth="1"/>
    <col min="4870" max="4870" width="17" style="8" customWidth="1"/>
    <col min="4871" max="4871" width="15" style="8" customWidth="1"/>
    <col min="4872" max="4872" width="17" style="8" customWidth="1"/>
    <col min="4873" max="4873" width="15" style="8" customWidth="1"/>
    <col min="4874" max="4874" width="17" style="8" customWidth="1"/>
    <col min="4875" max="4875" width="15" style="8" customWidth="1"/>
    <col min="4876" max="4876" width="17" style="8" customWidth="1"/>
    <col min="4877" max="4877" width="15" style="8" customWidth="1"/>
    <col min="4878" max="4878" width="17" style="8" customWidth="1"/>
    <col min="4879" max="4879" width="15" style="8" customWidth="1"/>
    <col min="4880" max="4880" width="17" style="8" customWidth="1"/>
    <col min="4881" max="5120" width="9.1796875" style="8"/>
    <col min="5121" max="5121" width="10.81640625" style="8" customWidth="1"/>
    <col min="5122" max="5122" width="16.7265625" style="8" customWidth="1"/>
    <col min="5123" max="5123" width="15" style="8" customWidth="1"/>
    <col min="5124" max="5124" width="17" style="8" customWidth="1"/>
    <col min="5125" max="5125" width="15" style="8" customWidth="1"/>
    <col min="5126" max="5126" width="17" style="8" customWidth="1"/>
    <col min="5127" max="5127" width="15" style="8" customWidth="1"/>
    <col min="5128" max="5128" width="17" style="8" customWidth="1"/>
    <col min="5129" max="5129" width="15" style="8" customWidth="1"/>
    <col min="5130" max="5130" width="17" style="8" customWidth="1"/>
    <col min="5131" max="5131" width="15" style="8" customWidth="1"/>
    <col min="5132" max="5132" width="17" style="8" customWidth="1"/>
    <col min="5133" max="5133" width="15" style="8" customWidth="1"/>
    <col min="5134" max="5134" width="17" style="8" customWidth="1"/>
    <col min="5135" max="5135" width="15" style="8" customWidth="1"/>
    <col min="5136" max="5136" width="17" style="8" customWidth="1"/>
    <col min="5137" max="5376" width="9.1796875" style="8"/>
    <col min="5377" max="5377" width="10.81640625" style="8" customWidth="1"/>
    <col min="5378" max="5378" width="16.7265625" style="8" customWidth="1"/>
    <col min="5379" max="5379" width="15" style="8" customWidth="1"/>
    <col min="5380" max="5380" width="17" style="8" customWidth="1"/>
    <col min="5381" max="5381" width="15" style="8" customWidth="1"/>
    <col min="5382" max="5382" width="17" style="8" customWidth="1"/>
    <col min="5383" max="5383" width="15" style="8" customWidth="1"/>
    <col min="5384" max="5384" width="17" style="8" customWidth="1"/>
    <col min="5385" max="5385" width="15" style="8" customWidth="1"/>
    <col min="5386" max="5386" width="17" style="8" customWidth="1"/>
    <col min="5387" max="5387" width="15" style="8" customWidth="1"/>
    <col min="5388" max="5388" width="17" style="8" customWidth="1"/>
    <col min="5389" max="5389" width="15" style="8" customWidth="1"/>
    <col min="5390" max="5390" width="17" style="8" customWidth="1"/>
    <col min="5391" max="5391" width="15" style="8" customWidth="1"/>
    <col min="5392" max="5392" width="17" style="8" customWidth="1"/>
    <col min="5393" max="5632" width="9.1796875" style="8"/>
    <col min="5633" max="5633" width="10.81640625" style="8" customWidth="1"/>
    <col min="5634" max="5634" width="16.7265625" style="8" customWidth="1"/>
    <col min="5635" max="5635" width="15" style="8" customWidth="1"/>
    <col min="5636" max="5636" width="17" style="8" customWidth="1"/>
    <col min="5637" max="5637" width="15" style="8" customWidth="1"/>
    <col min="5638" max="5638" width="17" style="8" customWidth="1"/>
    <col min="5639" max="5639" width="15" style="8" customWidth="1"/>
    <col min="5640" max="5640" width="17" style="8" customWidth="1"/>
    <col min="5641" max="5641" width="15" style="8" customWidth="1"/>
    <col min="5642" max="5642" width="17" style="8" customWidth="1"/>
    <col min="5643" max="5643" width="15" style="8" customWidth="1"/>
    <col min="5644" max="5644" width="17" style="8" customWidth="1"/>
    <col min="5645" max="5645" width="15" style="8" customWidth="1"/>
    <col min="5646" max="5646" width="17" style="8" customWidth="1"/>
    <col min="5647" max="5647" width="15" style="8" customWidth="1"/>
    <col min="5648" max="5648" width="17" style="8" customWidth="1"/>
    <col min="5649" max="5888" width="9.1796875" style="8"/>
    <col min="5889" max="5889" width="10.81640625" style="8" customWidth="1"/>
    <col min="5890" max="5890" width="16.7265625" style="8" customWidth="1"/>
    <col min="5891" max="5891" width="15" style="8" customWidth="1"/>
    <col min="5892" max="5892" width="17" style="8" customWidth="1"/>
    <col min="5893" max="5893" width="15" style="8" customWidth="1"/>
    <col min="5894" max="5894" width="17" style="8" customWidth="1"/>
    <col min="5895" max="5895" width="15" style="8" customWidth="1"/>
    <col min="5896" max="5896" width="17" style="8" customWidth="1"/>
    <col min="5897" max="5897" width="15" style="8" customWidth="1"/>
    <col min="5898" max="5898" width="17" style="8" customWidth="1"/>
    <col min="5899" max="5899" width="15" style="8" customWidth="1"/>
    <col min="5900" max="5900" width="17" style="8" customWidth="1"/>
    <col min="5901" max="5901" width="15" style="8" customWidth="1"/>
    <col min="5902" max="5902" width="17" style="8" customWidth="1"/>
    <col min="5903" max="5903" width="15" style="8" customWidth="1"/>
    <col min="5904" max="5904" width="17" style="8" customWidth="1"/>
    <col min="5905" max="6144" width="9.1796875" style="8"/>
    <col min="6145" max="6145" width="10.81640625" style="8" customWidth="1"/>
    <col min="6146" max="6146" width="16.7265625" style="8" customWidth="1"/>
    <col min="6147" max="6147" width="15" style="8" customWidth="1"/>
    <col min="6148" max="6148" width="17" style="8" customWidth="1"/>
    <col min="6149" max="6149" width="15" style="8" customWidth="1"/>
    <col min="6150" max="6150" width="17" style="8" customWidth="1"/>
    <col min="6151" max="6151" width="15" style="8" customWidth="1"/>
    <col min="6152" max="6152" width="17" style="8" customWidth="1"/>
    <col min="6153" max="6153" width="15" style="8" customWidth="1"/>
    <col min="6154" max="6154" width="17" style="8" customWidth="1"/>
    <col min="6155" max="6155" width="15" style="8" customWidth="1"/>
    <col min="6156" max="6156" width="17" style="8" customWidth="1"/>
    <col min="6157" max="6157" width="15" style="8" customWidth="1"/>
    <col min="6158" max="6158" width="17" style="8" customWidth="1"/>
    <col min="6159" max="6159" width="15" style="8" customWidth="1"/>
    <col min="6160" max="6160" width="17" style="8" customWidth="1"/>
    <col min="6161" max="6400" width="9.1796875" style="8"/>
    <col min="6401" max="6401" width="10.81640625" style="8" customWidth="1"/>
    <col min="6402" max="6402" width="16.7265625" style="8" customWidth="1"/>
    <col min="6403" max="6403" width="15" style="8" customWidth="1"/>
    <col min="6404" max="6404" width="17" style="8" customWidth="1"/>
    <col min="6405" max="6405" width="15" style="8" customWidth="1"/>
    <col min="6406" max="6406" width="17" style="8" customWidth="1"/>
    <col min="6407" max="6407" width="15" style="8" customWidth="1"/>
    <col min="6408" max="6408" width="17" style="8" customWidth="1"/>
    <col min="6409" max="6409" width="15" style="8" customWidth="1"/>
    <col min="6410" max="6410" width="17" style="8" customWidth="1"/>
    <col min="6411" max="6411" width="15" style="8" customWidth="1"/>
    <col min="6412" max="6412" width="17" style="8" customWidth="1"/>
    <col min="6413" max="6413" width="15" style="8" customWidth="1"/>
    <col min="6414" max="6414" width="17" style="8" customWidth="1"/>
    <col min="6415" max="6415" width="15" style="8" customWidth="1"/>
    <col min="6416" max="6416" width="17" style="8" customWidth="1"/>
    <col min="6417" max="6656" width="9.1796875" style="8"/>
    <col min="6657" max="6657" width="10.81640625" style="8" customWidth="1"/>
    <col min="6658" max="6658" width="16.7265625" style="8" customWidth="1"/>
    <col min="6659" max="6659" width="15" style="8" customWidth="1"/>
    <col min="6660" max="6660" width="17" style="8" customWidth="1"/>
    <col min="6661" max="6661" width="15" style="8" customWidth="1"/>
    <col min="6662" max="6662" width="17" style="8" customWidth="1"/>
    <col min="6663" max="6663" width="15" style="8" customWidth="1"/>
    <col min="6664" max="6664" width="17" style="8" customWidth="1"/>
    <col min="6665" max="6665" width="15" style="8" customWidth="1"/>
    <col min="6666" max="6666" width="17" style="8" customWidth="1"/>
    <col min="6667" max="6667" width="15" style="8" customWidth="1"/>
    <col min="6668" max="6668" width="17" style="8" customWidth="1"/>
    <col min="6669" max="6669" width="15" style="8" customWidth="1"/>
    <col min="6670" max="6670" width="17" style="8" customWidth="1"/>
    <col min="6671" max="6671" width="15" style="8" customWidth="1"/>
    <col min="6672" max="6672" width="17" style="8" customWidth="1"/>
    <col min="6673" max="6912" width="9.1796875" style="8"/>
    <col min="6913" max="6913" width="10.81640625" style="8" customWidth="1"/>
    <col min="6914" max="6914" width="16.7265625" style="8" customWidth="1"/>
    <col min="6915" max="6915" width="15" style="8" customWidth="1"/>
    <col min="6916" max="6916" width="17" style="8" customWidth="1"/>
    <col min="6917" max="6917" width="15" style="8" customWidth="1"/>
    <col min="6918" max="6918" width="17" style="8" customWidth="1"/>
    <col min="6919" max="6919" width="15" style="8" customWidth="1"/>
    <col min="6920" max="6920" width="17" style="8" customWidth="1"/>
    <col min="6921" max="6921" width="15" style="8" customWidth="1"/>
    <col min="6922" max="6922" width="17" style="8" customWidth="1"/>
    <col min="6923" max="6923" width="15" style="8" customWidth="1"/>
    <col min="6924" max="6924" width="17" style="8" customWidth="1"/>
    <col min="6925" max="6925" width="15" style="8" customWidth="1"/>
    <col min="6926" max="6926" width="17" style="8" customWidth="1"/>
    <col min="6927" max="6927" width="15" style="8" customWidth="1"/>
    <col min="6928" max="6928" width="17" style="8" customWidth="1"/>
    <col min="6929" max="7168" width="9.1796875" style="8"/>
    <col min="7169" max="7169" width="10.81640625" style="8" customWidth="1"/>
    <col min="7170" max="7170" width="16.7265625" style="8" customWidth="1"/>
    <col min="7171" max="7171" width="15" style="8" customWidth="1"/>
    <col min="7172" max="7172" width="17" style="8" customWidth="1"/>
    <col min="7173" max="7173" width="15" style="8" customWidth="1"/>
    <col min="7174" max="7174" width="17" style="8" customWidth="1"/>
    <col min="7175" max="7175" width="15" style="8" customWidth="1"/>
    <col min="7176" max="7176" width="17" style="8" customWidth="1"/>
    <col min="7177" max="7177" width="15" style="8" customWidth="1"/>
    <col min="7178" max="7178" width="17" style="8" customWidth="1"/>
    <col min="7179" max="7179" width="15" style="8" customWidth="1"/>
    <col min="7180" max="7180" width="17" style="8" customWidth="1"/>
    <col min="7181" max="7181" width="15" style="8" customWidth="1"/>
    <col min="7182" max="7182" width="17" style="8" customWidth="1"/>
    <col min="7183" max="7183" width="15" style="8" customWidth="1"/>
    <col min="7184" max="7184" width="17" style="8" customWidth="1"/>
    <col min="7185" max="7424" width="9.1796875" style="8"/>
    <col min="7425" max="7425" width="10.81640625" style="8" customWidth="1"/>
    <col min="7426" max="7426" width="16.7265625" style="8" customWidth="1"/>
    <col min="7427" max="7427" width="15" style="8" customWidth="1"/>
    <col min="7428" max="7428" width="17" style="8" customWidth="1"/>
    <col min="7429" max="7429" width="15" style="8" customWidth="1"/>
    <col min="7430" max="7430" width="17" style="8" customWidth="1"/>
    <col min="7431" max="7431" width="15" style="8" customWidth="1"/>
    <col min="7432" max="7432" width="17" style="8" customWidth="1"/>
    <col min="7433" max="7433" width="15" style="8" customWidth="1"/>
    <col min="7434" max="7434" width="17" style="8" customWidth="1"/>
    <col min="7435" max="7435" width="15" style="8" customWidth="1"/>
    <col min="7436" max="7436" width="17" style="8" customWidth="1"/>
    <col min="7437" max="7437" width="15" style="8" customWidth="1"/>
    <col min="7438" max="7438" width="17" style="8" customWidth="1"/>
    <col min="7439" max="7439" width="15" style="8" customWidth="1"/>
    <col min="7440" max="7440" width="17" style="8" customWidth="1"/>
    <col min="7441" max="7680" width="9.1796875" style="8"/>
    <col min="7681" max="7681" width="10.81640625" style="8" customWidth="1"/>
    <col min="7682" max="7682" width="16.7265625" style="8" customWidth="1"/>
    <col min="7683" max="7683" width="15" style="8" customWidth="1"/>
    <col min="7684" max="7684" width="17" style="8" customWidth="1"/>
    <col min="7685" max="7685" width="15" style="8" customWidth="1"/>
    <col min="7686" max="7686" width="17" style="8" customWidth="1"/>
    <col min="7687" max="7687" width="15" style="8" customWidth="1"/>
    <col min="7688" max="7688" width="17" style="8" customWidth="1"/>
    <col min="7689" max="7689" width="15" style="8" customWidth="1"/>
    <col min="7690" max="7690" width="17" style="8" customWidth="1"/>
    <col min="7691" max="7691" width="15" style="8" customWidth="1"/>
    <col min="7692" max="7692" width="17" style="8" customWidth="1"/>
    <col min="7693" max="7693" width="15" style="8" customWidth="1"/>
    <col min="7694" max="7694" width="17" style="8" customWidth="1"/>
    <col min="7695" max="7695" width="15" style="8" customWidth="1"/>
    <col min="7696" max="7696" width="17" style="8" customWidth="1"/>
    <col min="7697" max="7936" width="9.1796875" style="8"/>
    <col min="7937" max="7937" width="10.81640625" style="8" customWidth="1"/>
    <col min="7938" max="7938" width="16.7265625" style="8" customWidth="1"/>
    <col min="7939" max="7939" width="15" style="8" customWidth="1"/>
    <col min="7940" max="7940" width="17" style="8" customWidth="1"/>
    <col min="7941" max="7941" width="15" style="8" customWidth="1"/>
    <col min="7942" max="7942" width="17" style="8" customWidth="1"/>
    <col min="7943" max="7943" width="15" style="8" customWidth="1"/>
    <col min="7944" max="7944" width="17" style="8" customWidth="1"/>
    <col min="7945" max="7945" width="15" style="8" customWidth="1"/>
    <col min="7946" max="7946" width="17" style="8" customWidth="1"/>
    <col min="7947" max="7947" width="15" style="8" customWidth="1"/>
    <col min="7948" max="7948" width="17" style="8" customWidth="1"/>
    <col min="7949" max="7949" width="15" style="8" customWidth="1"/>
    <col min="7950" max="7950" width="17" style="8" customWidth="1"/>
    <col min="7951" max="7951" width="15" style="8" customWidth="1"/>
    <col min="7952" max="7952" width="17" style="8" customWidth="1"/>
    <col min="7953" max="8192" width="9.1796875" style="8"/>
    <col min="8193" max="8193" width="10.81640625" style="8" customWidth="1"/>
    <col min="8194" max="8194" width="16.7265625" style="8" customWidth="1"/>
    <col min="8195" max="8195" width="15" style="8" customWidth="1"/>
    <col min="8196" max="8196" width="17" style="8" customWidth="1"/>
    <col min="8197" max="8197" width="15" style="8" customWidth="1"/>
    <col min="8198" max="8198" width="17" style="8" customWidth="1"/>
    <col min="8199" max="8199" width="15" style="8" customWidth="1"/>
    <col min="8200" max="8200" width="17" style="8" customWidth="1"/>
    <col min="8201" max="8201" width="15" style="8" customWidth="1"/>
    <col min="8202" max="8202" width="17" style="8" customWidth="1"/>
    <col min="8203" max="8203" width="15" style="8" customWidth="1"/>
    <col min="8204" max="8204" width="17" style="8" customWidth="1"/>
    <col min="8205" max="8205" width="15" style="8" customWidth="1"/>
    <col min="8206" max="8206" width="17" style="8" customWidth="1"/>
    <col min="8207" max="8207" width="15" style="8" customWidth="1"/>
    <col min="8208" max="8208" width="17" style="8" customWidth="1"/>
    <col min="8209" max="8448" width="9.1796875" style="8"/>
    <col min="8449" max="8449" width="10.81640625" style="8" customWidth="1"/>
    <col min="8450" max="8450" width="16.7265625" style="8" customWidth="1"/>
    <col min="8451" max="8451" width="15" style="8" customWidth="1"/>
    <col min="8452" max="8452" width="17" style="8" customWidth="1"/>
    <col min="8453" max="8453" width="15" style="8" customWidth="1"/>
    <col min="8454" max="8454" width="17" style="8" customWidth="1"/>
    <col min="8455" max="8455" width="15" style="8" customWidth="1"/>
    <col min="8456" max="8456" width="17" style="8" customWidth="1"/>
    <col min="8457" max="8457" width="15" style="8" customWidth="1"/>
    <col min="8458" max="8458" width="17" style="8" customWidth="1"/>
    <col min="8459" max="8459" width="15" style="8" customWidth="1"/>
    <col min="8460" max="8460" width="17" style="8" customWidth="1"/>
    <col min="8461" max="8461" width="15" style="8" customWidth="1"/>
    <col min="8462" max="8462" width="17" style="8" customWidth="1"/>
    <col min="8463" max="8463" width="15" style="8" customWidth="1"/>
    <col min="8464" max="8464" width="17" style="8" customWidth="1"/>
    <col min="8465" max="8704" width="9.1796875" style="8"/>
    <col min="8705" max="8705" width="10.81640625" style="8" customWidth="1"/>
    <col min="8706" max="8706" width="16.7265625" style="8" customWidth="1"/>
    <col min="8707" max="8707" width="15" style="8" customWidth="1"/>
    <col min="8708" max="8708" width="17" style="8" customWidth="1"/>
    <col min="8709" max="8709" width="15" style="8" customWidth="1"/>
    <col min="8710" max="8710" width="17" style="8" customWidth="1"/>
    <col min="8711" max="8711" width="15" style="8" customWidth="1"/>
    <col min="8712" max="8712" width="17" style="8" customWidth="1"/>
    <col min="8713" max="8713" width="15" style="8" customWidth="1"/>
    <col min="8714" max="8714" width="17" style="8" customWidth="1"/>
    <col min="8715" max="8715" width="15" style="8" customWidth="1"/>
    <col min="8716" max="8716" width="17" style="8" customWidth="1"/>
    <col min="8717" max="8717" width="15" style="8" customWidth="1"/>
    <col min="8718" max="8718" width="17" style="8" customWidth="1"/>
    <col min="8719" max="8719" width="15" style="8" customWidth="1"/>
    <col min="8720" max="8720" width="17" style="8" customWidth="1"/>
    <col min="8721" max="8960" width="9.1796875" style="8"/>
    <col min="8961" max="8961" width="10.81640625" style="8" customWidth="1"/>
    <col min="8962" max="8962" width="16.7265625" style="8" customWidth="1"/>
    <col min="8963" max="8963" width="15" style="8" customWidth="1"/>
    <col min="8964" max="8964" width="17" style="8" customWidth="1"/>
    <col min="8965" max="8965" width="15" style="8" customWidth="1"/>
    <col min="8966" max="8966" width="17" style="8" customWidth="1"/>
    <col min="8967" max="8967" width="15" style="8" customWidth="1"/>
    <col min="8968" max="8968" width="17" style="8" customWidth="1"/>
    <col min="8969" max="8969" width="15" style="8" customWidth="1"/>
    <col min="8970" max="8970" width="17" style="8" customWidth="1"/>
    <col min="8971" max="8971" width="15" style="8" customWidth="1"/>
    <col min="8972" max="8972" width="17" style="8" customWidth="1"/>
    <col min="8973" max="8973" width="15" style="8" customWidth="1"/>
    <col min="8974" max="8974" width="17" style="8" customWidth="1"/>
    <col min="8975" max="8975" width="15" style="8" customWidth="1"/>
    <col min="8976" max="8976" width="17" style="8" customWidth="1"/>
    <col min="8977" max="9216" width="9.1796875" style="8"/>
    <col min="9217" max="9217" width="10.81640625" style="8" customWidth="1"/>
    <col min="9218" max="9218" width="16.7265625" style="8" customWidth="1"/>
    <col min="9219" max="9219" width="15" style="8" customWidth="1"/>
    <col min="9220" max="9220" width="17" style="8" customWidth="1"/>
    <col min="9221" max="9221" width="15" style="8" customWidth="1"/>
    <col min="9222" max="9222" width="17" style="8" customWidth="1"/>
    <col min="9223" max="9223" width="15" style="8" customWidth="1"/>
    <col min="9224" max="9224" width="17" style="8" customWidth="1"/>
    <col min="9225" max="9225" width="15" style="8" customWidth="1"/>
    <col min="9226" max="9226" width="17" style="8" customWidth="1"/>
    <col min="9227" max="9227" width="15" style="8" customWidth="1"/>
    <col min="9228" max="9228" width="17" style="8" customWidth="1"/>
    <col min="9229" max="9229" width="15" style="8" customWidth="1"/>
    <col min="9230" max="9230" width="17" style="8" customWidth="1"/>
    <col min="9231" max="9231" width="15" style="8" customWidth="1"/>
    <col min="9232" max="9232" width="17" style="8" customWidth="1"/>
    <col min="9233" max="9472" width="9.1796875" style="8"/>
    <col min="9473" max="9473" width="10.81640625" style="8" customWidth="1"/>
    <col min="9474" max="9474" width="16.7265625" style="8" customWidth="1"/>
    <col min="9475" max="9475" width="15" style="8" customWidth="1"/>
    <col min="9476" max="9476" width="17" style="8" customWidth="1"/>
    <col min="9477" max="9477" width="15" style="8" customWidth="1"/>
    <col min="9478" max="9478" width="17" style="8" customWidth="1"/>
    <col min="9479" max="9479" width="15" style="8" customWidth="1"/>
    <col min="9480" max="9480" width="17" style="8" customWidth="1"/>
    <col min="9481" max="9481" width="15" style="8" customWidth="1"/>
    <col min="9482" max="9482" width="17" style="8" customWidth="1"/>
    <col min="9483" max="9483" width="15" style="8" customWidth="1"/>
    <col min="9484" max="9484" width="17" style="8" customWidth="1"/>
    <col min="9485" max="9485" width="15" style="8" customWidth="1"/>
    <col min="9486" max="9486" width="17" style="8" customWidth="1"/>
    <col min="9487" max="9487" width="15" style="8" customWidth="1"/>
    <col min="9488" max="9488" width="17" style="8" customWidth="1"/>
    <col min="9489" max="9728" width="9.1796875" style="8"/>
    <col min="9729" max="9729" width="10.81640625" style="8" customWidth="1"/>
    <col min="9730" max="9730" width="16.7265625" style="8" customWidth="1"/>
    <col min="9731" max="9731" width="15" style="8" customWidth="1"/>
    <col min="9732" max="9732" width="17" style="8" customWidth="1"/>
    <col min="9733" max="9733" width="15" style="8" customWidth="1"/>
    <col min="9734" max="9734" width="17" style="8" customWidth="1"/>
    <col min="9735" max="9735" width="15" style="8" customWidth="1"/>
    <col min="9736" max="9736" width="17" style="8" customWidth="1"/>
    <col min="9737" max="9737" width="15" style="8" customWidth="1"/>
    <col min="9738" max="9738" width="17" style="8" customWidth="1"/>
    <col min="9739" max="9739" width="15" style="8" customWidth="1"/>
    <col min="9740" max="9740" width="17" style="8" customWidth="1"/>
    <col min="9741" max="9741" width="15" style="8" customWidth="1"/>
    <col min="9742" max="9742" width="17" style="8" customWidth="1"/>
    <col min="9743" max="9743" width="15" style="8" customWidth="1"/>
    <col min="9744" max="9744" width="17" style="8" customWidth="1"/>
    <col min="9745" max="9984" width="9.1796875" style="8"/>
    <col min="9985" max="9985" width="10.81640625" style="8" customWidth="1"/>
    <col min="9986" max="9986" width="16.7265625" style="8" customWidth="1"/>
    <col min="9987" max="9987" width="15" style="8" customWidth="1"/>
    <col min="9988" max="9988" width="17" style="8" customWidth="1"/>
    <col min="9989" max="9989" width="15" style="8" customWidth="1"/>
    <col min="9990" max="9990" width="17" style="8" customWidth="1"/>
    <col min="9991" max="9991" width="15" style="8" customWidth="1"/>
    <col min="9992" max="9992" width="17" style="8" customWidth="1"/>
    <col min="9993" max="9993" width="15" style="8" customWidth="1"/>
    <col min="9994" max="9994" width="17" style="8" customWidth="1"/>
    <col min="9995" max="9995" width="15" style="8" customWidth="1"/>
    <col min="9996" max="9996" width="17" style="8" customWidth="1"/>
    <col min="9997" max="9997" width="15" style="8" customWidth="1"/>
    <col min="9998" max="9998" width="17" style="8" customWidth="1"/>
    <col min="9999" max="9999" width="15" style="8" customWidth="1"/>
    <col min="10000" max="10000" width="17" style="8" customWidth="1"/>
    <col min="10001" max="10240" width="9.1796875" style="8"/>
    <col min="10241" max="10241" width="10.81640625" style="8" customWidth="1"/>
    <col min="10242" max="10242" width="16.7265625" style="8" customWidth="1"/>
    <col min="10243" max="10243" width="15" style="8" customWidth="1"/>
    <col min="10244" max="10244" width="17" style="8" customWidth="1"/>
    <col min="10245" max="10245" width="15" style="8" customWidth="1"/>
    <col min="10246" max="10246" width="17" style="8" customWidth="1"/>
    <col min="10247" max="10247" width="15" style="8" customWidth="1"/>
    <col min="10248" max="10248" width="17" style="8" customWidth="1"/>
    <col min="10249" max="10249" width="15" style="8" customWidth="1"/>
    <col min="10250" max="10250" width="17" style="8" customWidth="1"/>
    <col min="10251" max="10251" width="15" style="8" customWidth="1"/>
    <col min="10252" max="10252" width="17" style="8" customWidth="1"/>
    <col min="10253" max="10253" width="15" style="8" customWidth="1"/>
    <col min="10254" max="10254" width="17" style="8" customWidth="1"/>
    <col min="10255" max="10255" width="15" style="8" customWidth="1"/>
    <col min="10256" max="10256" width="17" style="8" customWidth="1"/>
    <col min="10257" max="10496" width="9.1796875" style="8"/>
    <col min="10497" max="10497" width="10.81640625" style="8" customWidth="1"/>
    <col min="10498" max="10498" width="16.7265625" style="8" customWidth="1"/>
    <col min="10499" max="10499" width="15" style="8" customWidth="1"/>
    <col min="10500" max="10500" width="17" style="8" customWidth="1"/>
    <col min="10501" max="10501" width="15" style="8" customWidth="1"/>
    <col min="10502" max="10502" width="17" style="8" customWidth="1"/>
    <col min="10503" max="10503" width="15" style="8" customWidth="1"/>
    <col min="10504" max="10504" width="17" style="8" customWidth="1"/>
    <col min="10505" max="10505" width="15" style="8" customWidth="1"/>
    <col min="10506" max="10506" width="17" style="8" customWidth="1"/>
    <col min="10507" max="10507" width="15" style="8" customWidth="1"/>
    <col min="10508" max="10508" width="17" style="8" customWidth="1"/>
    <col min="10509" max="10509" width="15" style="8" customWidth="1"/>
    <col min="10510" max="10510" width="17" style="8" customWidth="1"/>
    <col min="10511" max="10511" width="15" style="8" customWidth="1"/>
    <col min="10512" max="10512" width="17" style="8" customWidth="1"/>
    <col min="10513" max="10752" width="9.1796875" style="8"/>
    <col min="10753" max="10753" width="10.81640625" style="8" customWidth="1"/>
    <col min="10754" max="10754" width="16.7265625" style="8" customWidth="1"/>
    <col min="10755" max="10755" width="15" style="8" customWidth="1"/>
    <col min="10756" max="10756" width="17" style="8" customWidth="1"/>
    <col min="10757" max="10757" width="15" style="8" customWidth="1"/>
    <col min="10758" max="10758" width="17" style="8" customWidth="1"/>
    <col min="10759" max="10759" width="15" style="8" customWidth="1"/>
    <col min="10760" max="10760" width="17" style="8" customWidth="1"/>
    <col min="10761" max="10761" width="15" style="8" customWidth="1"/>
    <col min="10762" max="10762" width="17" style="8" customWidth="1"/>
    <col min="10763" max="10763" width="15" style="8" customWidth="1"/>
    <col min="10764" max="10764" width="17" style="8" customWidth="1"/>
    <col min="10765" max="10765" width="15" style="8" customWidth="1"/>
    <col min="10766" max="10766" width="17" style="8" customWidth="1"/>
    <col min="10767" max="10767" width="15" style="8" customWidth="1"/>
    <col min="10768" max="10768" width="17" style="8" customWidth="1"/>
    <col min="10769" max="11008" width="9.1796875" style="8"/>
    <col min="11009" max="11009" width="10.81640625" style="8" customWidth="1"/>
    <col min="11010" max="11010" width="16.7265625" style="8" customWidth="1"/>
    <col min="11011" max="11011" width="15" style="8" customWidth="1"/>
    <col min="11012" max="11012" width="17" style="8" customWidth="1"/>
    <col min="11013" max="11013" width="15" style="8" customWidth="1"/>
    <col min="11014" max="11014" width="17" style="8" customWidth="1"/>
    <col min="11015" max="11015" width="15" style="8" customWidth="1"/>
    <col min="11016" max="11016" width="17" style="8" customWidth="1"/>
    <col min="11017" max="11017" width="15" style="8" customWidth="1"/>
    <col min="11018" max="11018" width="17" style="8" customWidth="1"/>
    <col min="11019" max="11019" width="15" style="8" customWidth="1"/>
    <col min="11020" max="11020" width="17" style="8" customWidth="1"/>
    <col min="11021" max="11021" width="15" style="8" customWidth="1"/>
    <col min="11022" max="11022" width="17" style="8" customWidth="1"/>
    <col min="11023" max="11023" width="15" style="8" customWidth="1"/>
    <col min="11024" max="11024" width="17" style="8" customWidth="1"/>
    <col min="11025" max="11264" width="9.1796875" style="8"/>
    <col min="11265" max="11265" width="10.81640625" style="8" customWidth="1"/>
    <col min="11266" max="11266" width="16.7265625" style="8" customWidth="1"/>
    <col min="11267" max="11267" width="15" style="8" customWidth="1"/>
    <col min="11268" max="11268" width="17" style="8" customWidth="1"/>
    <col min="11269" max="11269" width="15" style="8" customWidth="1"/>
    <col min="11270" max="11270" width="17" style="8" customWidth="1"/>
    <col min="11271" max="11271" width="15" style="8" customWidth="1"/>
    <col min="11272" max="11272" width="17" style="8" customWidth="1"/>
    <col min="11273" max="11273" width="15" style="8" customWidth="1"/>
    <col min="11274" max="11274" width="17" style="8" customWidth="1"/>
    <col min="11275" max="11275" width="15" style="8" customWidth="1"/>
    <col min="11276" max="11276" width="17" style="8" customWidth="1"/>
    <col min="11277" max="11277" width="15" style="8" customWidth="1"/>
    <col min="11278" max="11278" width="17" style="8" customWidth="1"/>
    <col min="11279" max="11279" width="15" style="8" customWidth="1"/>
    <col min="11280" max="11280" width="17" style="8" customWidth="1"/>
    <col min="11281" max="11520" width="9.1796875" style="8"/>
    <col min="11521" max="11521" width="10.81640625" style="8" customWidth="1"/>
    <col min="11522" max="11522" width="16.7265625" style="8" customWidth="1"/>
    <col min="11523" max="11523" width="15" style="8" customWidth="1"/>
    <col min="11524" max="11524" width="17" style="8" customWidth="1"/>
    <col min="11525" max="11525" width="15" style="8" customWidth="1"/>
    <col min="11526" max="11526" width="17" style="8" customWidth="1"/>
    <col min="11527" max="11527" width="15" style="8" customWidth="1"/>
    <col min="11528" max="11528" width="17" style="8" customWidth="1"/>
    <col min="11529" max="11529" width="15" style="8" customWidth="1"/>
    <col min="11530" max="11530" width="17" style="8" customWidth="1"/>
    <col min="11531" max="11531" width="15" style="8" customWidth="1"/>
    <col min="11532" max="11532" width="17" style="8" customWidth="1"/>
    <col min="11533" max="11533" width="15" style="8" customWidth="1"/>
    <col min="11534" max="11534" width="17" style="8" customWidth="1"/>
    <col min="11535" max="11535" width="15" style="8" customWidth="1"/>
    <col min="11536" max="11536" width="17" style="8" customWidth="1"/>
    <col min="11537" max="11776" width="9.1796875" style="8"/>
    <col min="11777" max="11777" width="10.81640625" style="8" customWidth="1"/>
    <col min="11778" max="11778" width="16.7265625" style="8" customWidth="1"/>
    <col min="11779" max="11779" width="15" style="8" customWidth="1"/>
    <col min="11780" max="11780" width="17" style="8" customWidth="1"/>
    <col min="11781" max="11781" width="15" style="8" customWidth="1"/>
    <col min="11782" max="11782" width="17" style="8" customWidth="1"/>
    <col min="11783" max="11783" width="15" style="8" customWidth="1"/>
    <col min="11784" max="11784" width="17" style="8" customWidth="1"/>
    <col min="11785" max="11785" width="15" style="8" customWidth="1"/>
    <col min="11786" max="11786" width="17" style="8" customWidth="1"/>
    <col min="11787" max="11787" width="15" style="8" customWidth="1"/>
    <col min="11788" max="11788" width="17" style="8" customWidth="1"/>
    <col min="11789" max="11789" width="15" style="8" customWidth="1"/>
    <col min="11790" max="11790" width="17" style="8" customWidth="1"/>
    <col min="11791" max="11791" width="15" style="8" customWidth="1"/>
    <col min="11792" max="11792" width="17" style="8" customWidth="1"/>
    <col min="11793" max="12032" width="9.1796875" style="8"/>
    <col min="12033" max="12033" width="10.81640625" style="8" customWidth="1"/>
    <col min="12034" max="12034" width="16.7265625" style="8" customWidth="1"/>
    <col min="12035" max="12035" width="15" style="8" customWidth="1"/>
    <col min="12036" max="12036" width="17" style="8" customWidth="1"/>
    <col min="12037" max="12037" width="15" style="8" customWidth="1"/>
    <col min="12038" max="12038" width="17" style="8" customWidth="1"/>
    <col min="12039" max="12039" width="15" style="8" customWidth="1"/>
    <col min="12040" max="12040" width="17" style="8" customWidth="1"/>
    <col min="12041" max="12041" width="15" style="8" customWidth="1"/>
    <col min="12042" max="12042" width="17" style="8" customWidth="1"/>
    <col min="12043" max="12043" width="15" style="8" customWidth="1"/>
    <col min="12044" max="12044" width="17" style="8" customWidth="1"/>
    <col min="12045" max="12045" width="15" style="8" customWidth="1"/>
    <col min="12046" max="12046" width="17" style="8" customWidth="1"/>
    <col min="12047" max="12047" width="15" style="8" customWidth="1"/>
    <col min="12048" max="12048" width="17" style="8" customWidth="1"/>
    <col min="12049" max="12288" width="9.1796875" style="8"/>
    <col min="12289" max="12289" width="10.81640625" style="8" customWidth="1"/>
    <col min="12290" max="12290" width="16.7265625" style="8" customWidth="1"/>
    <col min="12291" max="12291" width="15" style="8" customWidth="1"/>
    <col min="12292" max="12292" width="17" style="8" customWidth="1"/>
    <col min="12293" max="12293" width="15" style="8" customWidth="1"/>
    <col min="12294" max="12294" width="17" style="8" customWidth="1"/>
    <col min="12295" max="12295" width="15" style="8" customWidth="1"/>
    <col min="12296" max="12296" width="17" style="8" customWidth="1"/>
    <col min="12297" max="12297" width="15" style="8" customWidth="1"/>
    <col min="12298" max="12298" width="17" style="8" customWidth="1"/>
    <col min="12299" max="12299" width="15" style="8" customWidth="1"/>
    <col min="12300" max="12300" width="17" style="8" customWidth="1"/>
    <col min="12301" max="12301" width="15" style="8" customWidth="1"/>
    <col min="12302" max="12302" width="17" style="8" customWidth="1"/>
    <col min="12303" max="12303" width="15" style="8" customWidth="1"/>
    <col min="12304" max="12304" width="17" style="8" customWidth="1"/>
    <col min="12305" max="12544" width="9.1796875" style="8"/>
    <col min="12545" max="12545" width="10.81640625" style="8" customWidth="1"/>
    <col min="12546" max="12546" width="16.7265625" style="8" customWidth="1"/>
    <col min="12547" max="12547" width="15" style="8" customWidth="1"/>
    <col min="12548" max="12548" width="17" style="8" customWidth="1"/>
    <col min="12549" max="12549" width="15" style="8" customWidth="1"/>
    <col min="12550" max="12550" width="17" style="8" customWidth="1"/>
    <col min="12551" max="12551" width="15" style="8" customWidth="1"/>
    <col min="12552" max="12552" width="17" style="8" customWidth="1"/>
    <col min="12553" max="12553" width="15" style="8" customWidth="1"/>
    <col min="12554" max="12554" width="17" style="8" customWidth="1"/>
    <col min="12555" max="12555" width="15" style="8" customWidth="1"/>
    <col min="12556" max="12556" width="17" style="8" customWidth="1"/>
    <col min="12557" max="12557" width="15" style="8" customWidth="1"/>
    <col min="12558" max="12558" width="17" style="8" customWidth="1"/>
    <col min="12559" max="12559" width="15" style="8" customWidth="1"/>
    <col min="12560" max="12560" width="17" style="8" customWidth="1"/>
    <col min="12561" max="12800" width="9.1796875" style="8"/>
    <col min="12801" max="12801" width="10.81640625" style="8" customWidth="1"/>
    <col min="12802" max="12802" width="16.7265625" style="8" customWidth="1"/>
    <col min="12803" max="12803" width="15" style="8" customWidth="1"/>
    <col min="12804" max="12804" width="17" style="8" customWidth="1"/>
    <col min="12805" max="12805" width="15" style="8" customWidth="1"/>
    <col min="12806" max="12806" width="17" style="8" customWidth="1"/>
    <col min="12807" max="12807" width="15" style="8" customWidth="1"/>
    <col min="12808" max="12808" width="17" style="8" customWidth="1"/>
    <col min="12809" max="12809" width="15" style="8" customWidth="1"/>
    <col min="12810" max="12810" width="17" style="8" customWidth="1"/>
    <col min="12811" max="12811" width="15" style="8" customWidth="1"/>
    <col min="12812" max="12812" width="17" style="8" customWidth="1"/>
    <col min="12813" max="12813" width="15" style="8" customWidth="1"/>
    <col min="12814" max="12814" width="17" style="8" customWidth="1"/>
    <col min="12815" max="12815" width="15" style="8" customWidth="1"/>
    <col min="12816" max="12816" width="17" style="8" customWidth="1"/>
    <col min="12817" max="13056" width="9.1796875" style="8"/>
    <col min="13057" max="13057" width="10.81640625" style="8" customWidth="1"/>
    <col min="13058" max="13058" width="16.7265625" style="8" customWidth="1"/>
    <col min="13059" max="13059" width="15" style="8" customWidth="1"/>
    <col min="13060" max="13060" width="17" style="8" customWidth="1"/>
    <col min="13061" max="13061" width="15" style="8" customWidth="1"/>
    <col min="13062" max="13062" width="17" style="8" customWidth="1"/>
    <col min="13063" max="13063" width="15" style="8" customWidth="1"/>
    <col min="13064" max="13064" width="17" style="8" customWidth="1"/>
    <col min="13065" max="13065" width="15" style="8" customWidth="1"/>
    <col min="13066" max="13066" width="17" style="8" customWidth="1"/>
    <col min="13067" max="13067" width="15" style="8" customWidth="1"/>
    <col min="13068" max="13068" width="17" style="8" customWidth="1"/>
    <col min="13069" max="13069" width="15" style="8" customWidth="1"/>
    <col min="13070" max="13070" width="17" style="8" customWidth="1"/>
    <col min="13071" max="13071" width="15" style="8" customWidth="1"/>
    <col min="13072" max="13072" width="17" style="8" customWidth="1"/>
    <col min="13073" max="13312" width="9.1796875" style="8"/>
    <col min="13313" max="13313" width="10.81640625" style="8" customWidth="1"/>
    <col min="13314" max="13314" width="16.7265625" style="8" customWidth="1"/>
    <col min="13315" max="13315" width="15" style="8" customWidth="1"/>
    <col min="13316" max="13316" width="17" style="8" customWidth="1"/>
    <col min="13317" max="13317" width="15" style="8" customWidth="1"/>
    <col min="13318" max="13318" width="17" style="8" customWidth="1"/>
    <col min="13319" max="13319" width="15" style="8" customWidth="1"/>
    <col min="13320" max="13320" width="17" style="8" customWidth="1"/>
    <col min="13321" max="13321" width="15" style="8" customWidth="1"/>
    <col min="13322" max="13322" width="17" style="8" customWidth="1"/>
    <col min="13323" max="13323" width="15" style="8" customWidth="1"/>
    <col min="13324" max="13324" width="17" style="8" customWidth="1"/>
    <col min="13325" max="13325" width="15" style="8" customWidth="1"/>
    <col min="13326" max="13326" width="17" style="8" customWidth="1"/>
    <col min="13327" max="13327" width="15" style="8" customWidth="1"/>
    <col min="13328" max="13328" width="17" style="8" customWidth="1"/>
    <col min="13329" max="13568" width="9.1796875" style="8"/>
    <col min="13569" max="13569" width="10.81640625" style="8" customWidth="1"/>
    <col min="13570" max="13570" width="16.7265625" style="8" customWidth="1"/>
    <col min="13571" max="13571" width="15" style="8" customWidth="1"/>
    <col min="13572" max="13572" width="17" style="8" customWidth="1"/>
    <col min="13573" max="13573" width="15" style="8" customWidth="1"/>
    <col min="13574" max="13574" width="17" style="8" customWidth="1"/>
    <col min="13575" max="13575" width="15" style="8" customWidth="1"/>
    <col min="13576" max="13576" width="17" style="8" customWidth="1"/>
    <col min="13577" max="13577" width="15" style="8" customWidth="1"/>
    <col min="13578" max="13578" width="17" style="8" customWidth="1"/>
    <col min="13579" max="13579" width="15" style="8" customWidth="1"/>
    <col min="13580" max="13580" width="17" style="8" customWidth="1"/>
    <col min="13581" max="13581" width="15" style="8" customWidth="1"/>
    <col min="13582" max="13582" width="17" style="8" customWidth="1"/>
    <col min="13583" max="13583" width="15" style="8" customWidth="1"/>
    <col min="13584" max="13584" width="17" style="8" customWidth="1"/>
    <col min="13585" max="13824" width="9.1796875" style="8"/>
    <col min="13825" max="13825" width="10.81640625" style="8" customWidth="1"/>
    <col min="13826" max="13826" width="16.7265625" style="8" customWidth="1"/>
    <col min="13827" max="13827" width="15" style="8" customWidth="1"/>
    <col min="13828" max="13828" width="17" style="8" customWidth="1"/>
    <col min="13829" max="13829" width="15" style="8" customWidth="1"/>
    <col min="13830" max="13830" width="17" style="8" customWidth="1"/>
    <col min="13831" max="13831" width="15" style="8" customWidth="1"/>
    <col min="13832" max="13832" width="17" style="8" customWidth="1"/>
    <col min="13833" max="13833" width="15" style="8" customWidth="1"/>
    <col min="13834" max="13834" width="17" style="8" customWidth="1"/>
    <col min="13835" max="13835" width="15" style="8" customWidth="1"/>
    <col min="13836" max="13836" width="17" style="8" customWidth="1"/>
    <col min="13837" max="13837" width="15" style="8" customWidth="1"/>
    <col min="13838" max="13838" width="17" style="8" customWidth="1"/>
    <col min="13839" max="13839" width="15" style="8" customWidth="1"/>
    <col min="13840" max="13840" width="17" style="8" customWidth="1"/>
    <col min="13841" max="14080" width="9.1796875" style="8"/>
    <col min="14081" max="14081" width="10.81640625" style="8" customWidth="1"/>
    <col min="14082" max="14082" width="16.7265625" style="8" customWidth="1"/>
    <col min="14083" max="14083" width="15" style="8" customWidth="1"/>
    <col min="14084" max="14084" width="17" style="8" customWidth="1"/>
    <col min="14085" max="14085" width="15" style="8" customWidth="1"/>
    <col min="14086" max="14086" width="17" style="8" customWidth="1"/>
    <col min="14087" max="14087" width="15" style="8" customWidth="1"/>
    <col min="14088" max="14088" width="17" style="8" customWidth="1"/>
    <col min="14089" max="14089" width="15" style="8" customWidth="1"/>
    <col min="14090" max="14090" width="17" style="8" customWidth="1"/>
    <col min="14091" max="14091" width="15" style="8" customWidth="1"/>
    <col min="14092" max="14092" width="17" style="8" customWidth="1"/>
    <col min="14093" max="14093" width="15" style="8" customWidth="1"/>
    <col min="14094" max="14094" width="17" style="8" customWidth="1"/>
    <col min="14095" max="14095" width="15" style="8" customWidth="1"/>
    <col min="14096" max="14096" width="17" style="8" customWidth="1"/>
    <col min="14097" max="14336" width="9.1796875" style="8"/>
    <col min="14337" max="14337" width="10.81640625" style="8" customWidth="1"/>
    <col min="14338" max="14338" width="16.7265625" style="8" customWidth="1"/>
    <col min="14339" max="14339" width="15" style="8" customWidth="1"/>
    <col min="14340" max="14340" width="17" style="8" customWidth="1"/>
    <col min="14341" max="14341" width="15" style="8" customWidth="1"/>
    <col min="14342" max="14342" width="17" style="8" customWidth="1"/>
    <col min="14343" max="14343" width="15" style="8" customWidth="1"/>
    <col min="14344" max="14344" width="17" style="8" customWidth="1"/>
    <col min="14345" max="14345" width="15" style="8" customWidth="1"/>
    <col min="14346" max="14346" width="17" style="8" customWidth="1"/>
    <col min="14347" max="14347" width="15" style="8" customWidth="1"/>
    <col min="14348" max="14348" width="17" style="8" customWidth="1"/>
    <col min="14349" max="14349" width="15" style="8" customWidth="1"/>
    <col min="14350" max="14350" width="17" style="8" customWidth="1"/>
    <col min="14351" max="14351" width="15" style="8" customWidth="1"/>
    <col min="14352" max="14352" width="17" style="8" customWidth="1"/>
    <col min="14353" max="14592" width="9.1796875" style="8"/>
    <col min="14593" max="14593" width="10.81640625" style="8" customWidth="1"/>
    <col min="14594" max="14594" width="16.7265625" style="8" customWidth="1"/>
    <col min="14595" max="14595" width="15" style="8" customWidth="1"/>
    <col min="14596" max="14596" width="17" style="8" customWidth="1"/>
    <col min="14597" max="14597" width="15" style="8" customWidth="1"/>
    <col min="14598" max="14598" width="17" style="8" customWidth="1"/>
    <col min="14599" max="14599" width="15" style="8" customWidth="1"/>
    <col min="14600" max="14600" width="17" style="8" customWidth="1"/>
    <col min="14601" max="14601" width="15" style="8" customWidth="1"/>
    <col min="14602" max="14602" width="17" style="8" customWidth="1"/>
    <col min="14603" max="14603" width="15" style="8" customWidth="1"/>
    <col min="14604" max="14604" width="17" style="8" customWidth="1"/>
    <col min="14605" max="14605" width="15" style="8" customWidth="1"/>
    <col min="14606" max="14606" width="17" style="8" customWidth="1"/>
    <col min="14607" max="14607" width="15" style="8" customWidth="1"/>
    <col min="14608" max="14608" width="17" style="8" customWidth="1"/>
    <col min="14609" max="14848" width="9.1796875" style="8"/>
    <col min="14849" max="14849" width="10.81640625" style="8" customWidth="1"/>
    <col min="14850" max="14850" width="16.7265625" style="8" customWidth="1"/>
    <col min="14851" max="14851" width="15" style="8" customWidth="1"/>
    <col min="14852" max="14852" width="17" style="8" customWidth="1"/>
    <col min="14853" max="14853" width="15" style="8" customWidth="1"/>
    <col min="14854" max="14854" width="17" style="8" customWidth="1"/>
    <col min="14855" max="14855" width="15" style="8" customWidth="1"/>
    <col min="14856" max="14856" width="17" style="8" customWidth="1"/>
    <col min="14857" max="14857" width="15" style="8" customWidth="1"/>
    <col min="14858" max="14858" width="17" style="8" customWidth="1"/>
    <col min="14859" max="14859" width="15" style="8" customWidth="1"/>
    <col min="14860" max="14860" width="17" style="8" customWidth="1"/>
    <col min="14861" max="14861" width="15" style="8" customWidth="1"/>
    <col min="14862" max="14862" width="17" style="8" customWidth="1"/>
    <col min="14863" max="14863" width="15" style="8" customWidth="1"/>
    <col min="14864" max="14864" width="17" style="8" customWidth="1"/>
    <col min="14865" max="15104" width="9.1796875" style="8"/>
    <col min="15105" max="15105" width="10.81640625" style="8" customWidth="1"/>
    <col min="15106" max="15106" width="16.7265625" style="8" customWidth="1"/>
    <col min="15107" max="15107" width="15" style="8" customWidth="1"/>
    <col min="15108" max="15108" width="17" style="8" customWidth="1"/>
    <col min="15109" max="15109" width="15" style="8" customWidth="1"/>
    <col min="15110" max="15110" width="17" style="8" customWidth="1"/>
    <col min="15111" max="15111" width="15" style="8" customWidth="1"/>
    <col min="15112" max="15112" width="17" style="8" customWidth="1"/>
    <col min="15113" max="15113" width="15" style="8" customWidth="1"/>
    <col min="15114" max="15114" width="17" style="8" customWidth="1"/>
    <col min="15115" max="15115" width="15" style="8" customWidth="1"/>
    <col min="15116" max="15116" width="17" style="8" customWidth="1"/>
    <col min="15117" max="15117" width="15" style="8" customWidth="1"/>
    <col min="15118" max="15118" width="17" style="8" customWidth="1"/>
    <col min="15119" max="15119" width="15" style="8" customWidth="1"/>
    <col min="15120" max="15120" width="17" style="8" customWidth="1"/>
    <col min="15121" max="15360" width="9.1796875" style="8"/>
    <col min="15361" max="15361" width="10.81640625" style="8" customWidth="1"/>
    <col min="15362" max="15362" width="16.7265625" style="8" customWidth="1"/>
    <col min="15363" max="15363" width="15" style="8" customWidth="1"/>
    <col min="15364" max="15364" width="17" style="8" customWidth="1"/>
    <col min="15365" max="15365" width="15" style="8" customWidth="1"/>
    <col min="15366" max="15366" width="17" style="8" customWidth="1"/>
    <col min="15367" max="15367" width="15" style="8" customWidth="1"/>
    <col min="15368" max="15368" width="17" style="8" customWidth="1"/>
    <col min="15369" max="15369" width="15" style="8" customWidth="1"/>
    <col min="15370" max="15370" width="17" style="8" customWidth="1"/>
    <col min="15371" max="15371" width="15" style="8" customWidth="1"/>
    <col min="15372" max="15372" width="17" style="8" customWidth="1"/>
    <col min="15373" max="15373" width="15" style="8" customWidth="1"/>
    <col min="15374" max="15374" width="17" style="8" customWidth="1"/>
    <col min="15375" max="15375" width="15" style="8" customWidth="1"/>
    <col min="15376" max="15376" width="17" style="8" customWidth="1"/>
    <col min="15377" max="15616" width="9.1796875" style="8"/>
    <col min="15617" max="15617" width="10.81640625" style="8" customWidth="1"/>
    <col min="15618" max="15618" width="16.7265625" style="8" customWidth="1"/>
    <col min="15619" max="15619" width="15" style="8" customWidth="1"/>
    <col min="15620" max="15620" width="17" style="8" customWidth="1"/>
    <col min="15621" max="15621" width="15" style="8" customWidth="1"/>
    <col min="15622" max="15622" width="17" style="8" customWidth="1"/>
    <col min="15623" max="15623" width="15" style="8" customWidth="1"/>
    <col min="15624" max="15624" width="17" style="8" customWidth="1"/>
    <col min="15625" max="15625" width="15" style="8" customWidth="1"/>
    <col min="15626" max="15626" width="17" style="8" customWidth="1"/>
    <col min="15627" max="15627" width="15" style="8" customWidth="1"/>
    <col min="15628" max="15628" width="17" style="8" customWidth="1"/>
    <col min="15629" max="15629" width="15" style="8" customWidth="1"/>
    <col min="15630" max="15630" width="17" style="8" customWidth="1"/>
    <col min="15631" max="15631" width="15" style="8" customWidth="1"/>
    <col min="15632" max="15632" width="17" style="8" customWidth="1"/>
    <col min="15633" max="15872" width="9.1796875" style="8"/>
    <col min="15873" max="15873" width="10.81640625" style="8" customWidth="1"/>
    <col min="15874" max="15874" width="16.7265625" style="8" customWidth="1"/>
    <col min="15875" max="15875" width="15" style="8" customWidth="1"/>
    <col min="15876" max="15876" width="17" style="8" customWidth="1"/>
    <col min="15877" max="15877" width="15" style="8" customWidth="1"/>
    <col min="15878" max="15878" width="17" style="8" customWidth="1"/>
    <col min="15879" max="15879" width="15" style="8" customWidth="1"/>
    <col min="15880" max="15880" width="17" style="8" customWidth="1"/>
    <col min="15881" max="15881" width="15" style="8" customWidth="1"/>
    <col min="15882" max="15882" width="17" style="8" customWidth="1"/>
    <col min="15883" max="15883" width="15" style="8" customWidth="1"/>
    <col min="15884" max="15884" width="17" style="8" customWidth="1"/>
    <col min="15885" max="15885" width="15" style="8" customWidth="1"/>
    <col min="15886" max="15886" width="17" style="8" customWidth="1"/>
    <col min="15887" max="15887" width="15" style="8" customWidth="1"/>
    <col min="15888" max="15888" width="17" style="8" customWidth="1"/>
    <col min="15889" max="16128" width="9.1796875" style="8"/>
    <col min="16129" max="16129" width="10.81640625" style="8" customWidth="1"/>
    <col min="16130" max="16130" width="16.7265625" style="8" customWidth="1"/>
    <col min="16131" max="16131" width="15" style="8" customWidth="1"/>
    <col min="16132" max="16132" width="17" style="8" customWidth="1"/>
    <col min="16133" max="16133" width="15" style="8" customWidth="1"/>
    <col min="16134" max="16134" width="17" style="8" customWidth="1"/>
    <col min="16135" max="16135" width="15" style="8" customWidth="1"/>
    <col min="16136" max="16136" width="17" style="8" customWidth="1"/>
    <col min="16137" max="16137" width="15" style="8" customWidth="1"/>
    <col min="16138" max="16138" width="17" style="8" customWidth="1"/>
    <col min="16139" max="16139" width="15" style="8" customWidth="1"/>
    <col min="16140" max="16140" width="17" style="8" customWidth="1"/>
    <col min="16141" max="16141" width="15" style="8" customWidth="1"/>
    <col min="16142" max="16142" width="17" style="8" customWidth="1"/>
    <col min="16143" max="16143" width="15" style="8" customWidth="1"/>
    <col min="16144" max="16144" width="17" style="8" customWidth="1"/>
    <col min="16145" max="16384" width="9.1796875" style="8"/>
  </cols>
  <sheetData>
    <row r="1" spans="1:47" x14ac:dyDescent="0.45">
      <c r="A1" s="129" t="s">
        <v>0</v>
      </c>
      <c r="B1" s="130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47" s="17" customFormat="1" x14ac:dyDescent="0.45">
      <c r="A2" s="129" t="s">
        <v>10</v>
      </c>
      <c r="B2" s="130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21" t="s">
        <v>17</v>
      </c>
      <c r="J2" s="121" t="s">
        <v>18</v>
      </c>
      <c r="K2" s="10" t="s">
        <v>16</v>
      </c>
      <c r="L2" s="121" t="s">
        <v>19</v>
      </c>
      <c r="M2" s="121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7" x14ac:dyDescent="0.45">
      <c r="A3" s="70">
        <v>43646</v>
      </c>
      <c r="B3" s="18">
        <f t="shared" ref="B3:B39" si="0">SUM(C3:G3)</f>
        <v>289083522</v>
      </c>
      <c r="C3" s="156">
        <v>3541424</v>
      </c>
      <c r="D3" s="156">
        <v>280836430</v>
      </c>
      <c r="E3" s="156">
        <v>5700</v>
      </c>
      <c r="F3" s="156">
        <v>4699679</v>
      </c>
      <c r="G3" s="156">
        <v>289</v>
      </c>
      <c r="H3" s="19">
        <f t="shared" ref="H3:H39" si="1">SUM(C3:G3)</f>
        <v>289083522</v>
      </c>
      <c r="I3" s="20">
        <v>289058768</v>
      </c>
      <c r="J3" s="20">
        <v>24754</v>
      </c>
      <c r="K3" s="19">
        <f t="shared" ref="K3:K39" si="2">SUM(I3:J3)</f>
        <v>289083522</v>
      </c>
      <c r="L3" s="21">
        <v>263516730</v>
      </c>
      <c r="M3" s="22">
        <v>25566792</v>
      </c>
      <c r="N3" s="19">
        <f t="shared" ref="N3:N39" si="3">SUM(L3:M3)</f>
        <v>289083522</v>
      </c>
      <c r="O3" s="22">
        <v>283865714</v>
      </c>
      <c r="P3" s="22">
        <v>2385816</v>
      </c>
      <c r="Q3" s="22">
        <v>1643605</v>
      </c>
      <c r="R3" s="22">
        <v>633744</v>
      </c>
      <c r="S3" s="22">
        <v>283748</v>
      </c>
      <c r="T3" s="22">
        <v>173069</v>
      </c>
      <c r="U3" s="22">
        <v>97826</v>
      </c>
      <c r="V3" s="23">
        <f t="shared" ref="V3:V39" si="4">SUM(O3:U3)</f>
        <v>289083522</v>
      </c>
      <c r="W3" s="22">
        <v>288812627</v>
      </c>
      <c r="X3" s="24">
        <v>270895</v>
      </c>
      <c r="Y3" s="23">
        <f t="shared" ref="Y3:Y39" si="5">SUM(W3:X3)</f>
        <v>289083522</v>
      </c>
      <c r="Z3" s="22">
        <v>183782452</v>
      </c>
      <c r="AA3" s="22">
        <v>33979518</v>
      </c>
      <c r="AB3" s="22">
        <v>70273111</v>
      </c>
      <c r="AC3" s="22">
        <v>828218</v>
      </c>
      <c r="AD3" s="22">
        <v>220223</v>
      </c>
      <c r="AE3" s="23">
        <f t="shared" ref="AE3:AE27" si="6">SUM(Z3:AD3)</f>
        <v>289083522</v>
      </c>
      <c r="AF3" s="22">
        <v>287970873</v>
      </c>
      <c r="AG3" s="24">
        <v>1112649</v>
      </c>
      <c r="AH3" s="23">
        <f t="shared" ref="AH3:AH39" si="7">SUM(AF3:AG3)</f>
        <v>289083522</v>
      </c>
      <c r="AI3" s="20">
        <v>24440621</v>
      </c>
      <c r="AJ3" s="20">
        <v>25370346</v>
      </c>
      <c r="AK3" s="20">
        <v>45077033</v>
      </c>
      <c r="AL3" s="20">
        <v>194195522</v>
      </c>
      <c r="AM3" s="23">
        <f t="shared" ref="AM3:AM39" si="8">SUM(AI3:AL3)</f>
        <v>289083522</v>
      </c>
      <c r="AN3" s="25"/>
      <c r="AO3" s="26"/>
    </row>
    <row r="4" spans="1:47" x14ac:dyDescent="0.45">
      <c r="A4" s="70">
        <v>43677</v>
      </c>
      <c r="B4" s="18">
        <f t="shared" si="0"/>
        <v>291306075</v>
      </c>
      <c r="C4" s="156">
        <v>3560645</v>
      </c>
      <c r="D4" s="156">
        <v>282985489</v>
      </c>
      <c r="E4" s="156">
        <v>5428</v>
      </c>
      <c r="F4" s="156">
        <v>4754235</v>
      </c>
      <c r="G4" s="156">
        <v>278</v>
      </c>
      <c r="H4" s="19">
        <f t="shared" si="1"/>
        <v>291306075</v>
      </c>
      <c r="I4" s="20">
        <v>291281198</v>
      </c>
      <c r="J4" s="20">
        <v>24877</v>
      </c>
      <c r="K4" s="19">
        <f t="shared" si="2"/>
        <v>291306075</v>
      </c>
      <c r="L4" s="21">
        <v>265407213</v>
      </c>
      <c r="M4" s="22">
        <v>25898862</v>
      </c>
      <c r="N4" s="19">
        <f t="shared" si="3"/>
        <v>291306075</v>
      </c>
      <c r="O4" s="22">
        <v>286052349</v>
      </c>
      <c r="P4" s="22">
        <v>2398594</v>
      </c>
      <c r="Q4" s="22">
        <v>1657599</v>
      </c>
      <c r="R4" s="22">
        <v>638380</v>
      </c>
      <c r="S4" s="22">
        <v>285976</v>
      </c>
      <c r="T4" s="22">
        <v>174230</v>
      </c>
      <c r="U4" s="22">
        <v>98947</v>
      </c>
      <c r="V4" s="23">
        <f t="shared" si="4"/>
        <v>291306075</v>
      </c>
      <c r="W4" s="22">
        <v>291032898</v>
      </c>
      <c r="X4" s="24">
        <v>273177</v>
      </c>
      <c r="Y4" s="23">
        <f t="shared" si="5"/>
        <v>291306075</v>
      </c>
      <c r="Z4" s="22">
        <v>184779563</v>
      </c>
      <c r="AA4" s="22">
        <v>34168347</v>
      </c>
      <c r="AB4" s="22">
        <v>71301823</v>
      </c>
      <c r="AC4" s="22">
        <v>836597</v>
      </c>
      <c r="AD4" s="22">
        <v>219745</v>
      </c>
      <c r="AE4" s="23">
        <f t="shared" si="6"/>
        <v>291306075</v>
      </c>
      <c r="AF4" s="22">
        <v>290171679</v>
      </c>
      <c r="AG4" s="24">
        <v>1134396</v>
      </c>
      <c r="AH4" s="23">
        <f t="shared" si="7"/>
        <v>291306075</v>
      </c>
      <c r="AI4" s="20">
        <v>24682365</v>
      </c>
      <c r="AJ4" s="20">
        <v>25486876</v>
      </c>
      <c r="AK4" s="20">
        <v>45277227</v>
      </c>
      <c r="AL4" s="20">
        <v>195859607</v>
      </c>
      <c r="AM4" s="23">
        <f t="shared" si="8"/>
        <v>291306075</v>
      </c>
      <c r="AN4" s="25"/>
      <c r="AO4" s="26"/>
    </row>
    <row r="5" spans="1:47" x14ac:dyDescent="0.45">
      <c r="A5" s="27">
        <f>EOMONTH(A4,1)</f>
        <v>43708</v>
      </c>
      <c r="B5" s="18">
        <f t="shared" si="0"/>
        <v>292960624</v>
      </c>
      <c r="C5" s="156">
        <v>3686911</v>
      </c>
      <c r="D5" s="156">
        <v>284501419</v>
      </c>
      <c r="E5" s="156">
        <v>5564</v>
      </c>
      <c r="F5" s="156">
        <v>4766455</v>
      </c>
      <c r="G5" s="156">
        <v>275</v>
      </c>
      <c r="H5" s="19">
        <f t="shared" si="1"/>
        <v>292960624</v>
      </c>
      <c r="I5" s="20">
        <v>292935686</v>
      </c>
      <c r="J5" s="20">
        <v>24938</v>
      </c>
      <c r="K5" s="19">
        <f t="shared" si="2"/>
        <v>292960624</v>
      </c>
      <c r="L5" s="21">
        <v>266745553</v>
      </c>
      <c r="M5" s="22">
        <v>26215071</v>
      </c>
      <c r="N5" s="19">
        <f t="shared" si="3"/>
        <v>292960624</v>
      </c>
      <c r="O5" s="22">
        <v>287687880</v>
      </c>
      <c r="P5" s="22">
        <v>2409444</v>
      </c>
      <c r="Q5" s="22">
        <v>1662848</v>
      </c>
      <c r="R5" s="22">
        <v>638898</v>
      </c>
      <c r="S5" s="22">
        <v>287401</v>
      </c>
      <c r="T5" s="22">
        <v>174420</v>
      </c>
      <c r="U5" s="22">
        <v>99733</v>
      </c>
      <c r="V5" s="23">
        <f t="shared" si="4"/>
        <v>292960624</v>
      </c>
      <c r="W5" s="22">
        <v>292686471</v>
      </c>
      <c r="X5" s="24">
        <v>274153</v>
      </c>
      <c r="Y5" s="23">
        <f t="shared" si="5"/>
        <v>292960624</v>
      </c>
      <c r="Z5" s="22">
        <v>185299178</v>
      </c>
      <c r="AA5" s="22">
        <v>34416595</v>
      </c>
      <c r="AB5" s="22">
        <v>72184017</v>
      </c>
      <c r="AC5" s="22">
        <v>839426</v>
      </c>
      <c r="AD5" s="22">
        <v>221408</v>
      </c>
      <c r="AE5" s="23">
        <f t="shared" si="6"/>
        <v>292960624</v>
      </c>
      <c r="AF5" s="22">
        <v>291814542</v>
      </c>
      <c r="AG5" s="24">
        <v>1146082</v>
      </c>
      <c r="AH5" s="23">
        <f t="shared" si="7"/>
        <v>292960624</v>
      </c>
      <c r="AI5" s="20">
        <v>24917273</v>
      </c>
      <c r="AJ5" s="20">
        <v>25658589</v>
      </c>
      <c r="AK5" s="20">
        <v>45782540</v>
      </c>
      <c r="AL5" s="20">
        <v>196602222</v>
      </c>
      <c r="AM5" s="23">
        <f t="shared" si="8"/>
        <v>292960624</v>
      </c>
      <c r="AN5" s="25"/>
      <c r="AO5" s="26"/>
    </row>
    <row r="6" spans="1:47" s="25" customFormat="1" x14ac:dyDescent="0.45">
      <c r="A6" s="27">
        <f>EOMONTH(A5,1)</f>
        <v>43738</v>
      </c>
      <c r="B6" s="18">
        <f t="shared" si="0"/>
        <v>295024628</v>
      </c>
      <c r="C6" s="156">
        <v>3601751</v>
      </c>
      <c r="D6" s="156">
        <v>286650663</v>
      </c>
      <c r="E6" s="156">
        <v>5692</v>
      </c>
      <c r="F6" s="156">
        <v>4766209</v>
      </c>
      <c r="G6" s="156">
        <v>313</v>
      </c>
      <c r="H6" s="19">
        <f t="shared" si="1"/>
        <v>295024628</v>
      </c>
      <c r="I6" s="28">
        <v>294999518</v>
      </c>
      <c r="J6" s="20">
        <v>25110</v>
      </c>
      <c r="K6" s="19">
        <f t="shared" si="2"/>
        <v>295024628</v>
      </c>
      <c r="L6" s="21">
        <v>268564227</v>
      </c>
      <c r="M6" s="22">
        <v>26460401</v>
      </c>
      <c r="N6" s="19">
        <f t="shared" si="3"/>
        <v>295024628</v>
      </c>
      <c r="O6" s="22">
        <v>289744120</v>
      </c>
      <c r="P6" s="22">
        <v>2411194</v>
      </c>
      <c r="Q6" s="22">
        <v>1662975</v>
      </c>
      <c r="R6" s="22">
        <v>640979</v>
      </c>
      <c r="S6" s="22">
        <v>288350</v>
      </c>
      <c r="T6" s="22">
        <v>176657</v>
      </c>
      <c r="U6" s="22">
        <v>100353</v>
      </c>
      <c r="V6" s="23">
        <f t="shared" si="4"/>
        <v>295024628</v>
      </c>
      <c r="W6" s="22">
        <v>294747618</v>
      </c>
      <c r="X6" s="24">
        <v>277010</v>
      </c>
      <c r="Y6" s="23">
        <f t="shared" si="5"/>
        <v>295024628</v>
      </c>
      <c r="Z6" s="22">
        <v>186467583</v>
      </c>
      <c r="AA6" s="22">
        <v>34593681</v>
      </c>
      <c r="AB6" s="22">
        <v>72898419</v>
      </c>
      <c r="AC6" s="22">
        <v>842941</v>
      </c>
      <c r="AD6" s="22">
        <v>222004</v>
      </c>
      <c r="AE6" s="23">
        <f t="shared" si="6"/>
        <v>295024628</v>
      </c>
      <c r="AF6" s="22">
        <v>293891142</v>
      </c>
      <c r="AG6" s="24">
        <v>1133486</v>
      </c>
      <c r="AH6" s="23">
        <f t="shared" si="7"/>
        <v>295024628</v>
      </c>
      <c r="AI6" s="20">
        <v>25102250</v>
      </c>
      <c r="AJ6" s="20">
        <v>25810210</v>
      </c>
      <c r="AK6" s="20">
        <v>46157178</v>
      </c>
      <c r="AL6" s="20">
        <v>197954990</v>
      </c>
      <c r="AM6" s="23">
        <f t="shared" si="8"/>
        <v>295024628</v>
      </c>
      <c r="AO6" s="26"/>
    </row>
    <row r="7" spans="1:47" x14ac:dyDescent="0.45">
      <c r="A7" s="27">
        <f t="shared" ref="A7:A39" si="9">EOMONTH(A6,1)</f>
        <v>43769</v>
      </c>
      <c r="B7" s="18">
        <f t="shared" si="0"/>
        <v>297285549</v>
      </c>
      <c r="C7" s="156">
        <v>3622497</v>
      </c>
      <c r="D7" s="156">
        <v>288862166</v>
      </c>
      <c r="E7" s="156">
        <v>5719</v>
      </c>
      <c r="F7" s="156">
        <v>4794883</v>
      </c>
      <c r="G7" s="156">
        <v>284</v>
      </c>
      <c r="H7" s="19">
        <f t="shared" si="1"/>
        <v>297285549</v>
      </c>
      <c r="I7" s="28">
        <v>297260096</v>
      </c>
      <c r="J7" s="20">
        <v>25453</v>
      </c>
      <c r="K7" s="19">
        <f t="shared" si="2"/>
        <v>297285549</v>
      </c>
      <c r="L7" s="21">
        <v>270706590</v>
      </c>
      <c r="M7" s="22">
        <v>26578959</v>
      </c>
      <c r="N7" s="19">
        <f t="shared" si="3"/>
        <v>297285549</v>
      </c>
      <c r="O7" s="22">
        <v>291978047</v>
      </c>
      <c r="P7" s="22">
        <v>2424888</v>
      </c>
      <c r="Q7" s="22">
        <v>1669934</v>
      </c>
      <c r="R7" s="22">
        <v>645684</v>
      </c>
      <c r="S7" s="22">
        <v>289758</v>
      </c>
      <c r="T7" s="22">
        <v>176350</v>
      </c>
      <c r="U7" s="22">
        <v>100888</v>
      </c>
      <c r="V7" s="23">
        <f t="shared" si="4"/>
        <v>297285549</v>
      </c>
      <c r="W7" s="22">
        <v>297008311</v>
      </c>
      <c r="X7" s="24">
        <v>277238</v>
      </c>
      <c r="Y7" s="23">
        <f t="shared" si="5"/>
        <v>297285549</v>
      </c>
      <c r="Z7" s="22">
        <v>187803402</v>
      </c>
      <c r="AA7" s="22">
        <v>34822858</v>
      </c>
      <c r="AB7" s="22">
        <v>73586709</v>
      </c>
      <c r="AC7" s="22">
        <v>847615</v>
      </c>
      <c r="AD7" s="22">
        <v>224965</v>
      </c>
      <c r="AE7" s="23">
        <f t="shared" si="6"/>
        <v>297285549</v>
      </c>
      <c r="AF7" s="22">
        <v>296137714</v>
      </c>
      <c r="AG7" s="24">
        <v>1147835</v>
      </c>
      <c r="AH7" s="23">
        <f t="shared" si="7"/>
        <v>297285549</v>
      </c>
      <c r="AI7" s="20">
        <v>25347725</v>
      </c>
      <c r="AJ7" s="20">
        <v>26005654</v>
      </c>
      <c r="AK7" s="20">
        <v>46391290</v>
      </c>
      <c r="AL7" s="20">
        <v>199540880</v>
      </c>
      <c r="AM7" s="23">
        <f t="shared" si="8"/>
        <v>297285549</v>
      </c>
      <c r="AN7" s="25"/>
      <c r="AO7" s="26"/>
    </row>
    <row r="8" spans="1:47" x14ac:dyDescent="0.45">
      <c r="A8" s="27">
        <f t="shared" si="9"/>
        <v>43799</v>
      </c>
      <c r="B8" s="18">
        <f t="shared" si="0"/>
        <v>301587031</v>
      </c>
      <c r="C8" s="156">
        <v>3644739</v>
      </c>
      <c r="D8" s="156">
        <v>293134485</v>
      </c>
      <c r="E8" s="156">
        <v>5697</v>
      </c>
      <c r="F8" s="156">
        <v>4801821</v>
      </c>
      <c r="G8" s="156">
        <v>289</v>
      </c>
      <c r="H8" s="19">
        <f t="shared" si="1"/>
        <v>301587031</v>
      </c>
      <c r="I8" s="28">
        <v>301561321</v>
      </c>
      <c r="J8" s="20">
        <v>25710</v>
      </c>
      <c r="K8" s="19">
        <f t="shared" si="2"/>
        <v>301587031</v>
      </c>
      <c r="L8" s="21">
        <v>274816040</v>
      </c>
      <c r="M8" s="22">
        <v>26770991</v>
      </c>
      <c r="N8" s="19">
        <f t="shared" si="3"/>
        <v>301587031</v>
      </c>
      <c r="O8" s="22">
        <v>296239260</v>
      </c>
      <c r="P8" s="22">
        <v>2440068</v>
      </c>
      <c r="Q8" s="22">
        <v>1687831</v>
      </c>
      <c r="R8" s="22">
        <v>650666</v>
      </c>
      <c r="S8" s="22">
        <v>289944</v>
      </c>
      <c r="T8" s="22">
        <v>177305</v>
      </c>
      <c r="U8" s="22">
        <v>101957</v>
      </c>
      <c r="V8" s="23">
        <f t="shared" si="4"/>
        <v>301587031</v>
      </c>
      <c r="W8" s="22">
        <v>301307769</v>
      </c>
      <c r="X8" s="24">
        <v>279262</v>
      </c>
      <c r="Y8" s="23">
        <f t="shared" si="5"/>
        <v>301587031</v>
      </c>
      <c r="Z8" s="22">
        <v>191158832</v>
      </c>
      <c r="AA8" s="22">
        <v>35080871</v>
      </c>
      <c r="AB8" s="22">
        <v>74271647</v>
      </c>
      <c r="AC8" s="22">
        <v>849093</v>
      </c>
      <c r="AD8" s="22">
        <v>226588</v>
      </c>
      <c r="AE8" s="23">
        <f t="shared" si="6"/>
        <v>301587031</v>
      </c>
      <c r="AF8" s="22">
        <v>300429894</v>
      </c>
      <c r="AG8" s="24">
        <v>1157137</v>
      </c>
      <c r="AH8" s="23">
        <f t="shared" si="7"/>
        <v>301587031</v>
      </c>
      <c r="AI8" s="20">
        <v>25523351</v>
      </c>
      <c r="AJ8" s="20">
        <v>26273464</v>
      </c>
      <c r="AK8" s="20">
        <v>46731491</v>
      </c>
      <c r="AL8" s="20">
        <v>203058725</v>
      </c>
      <c r="AM8" s="23">
        <f t="shared" si="8"/>
        <v>301587031</v>
      </c>
      <c r="AN8" s="25"/>
      <c r="AO8" s="26"/>
    </row>
    <row r="9" spans="1:47" x14ac:dyDescent="0.45">
      <c r="A9" s="27">
        <f t="shared" si="9"/>
        <v>43830</v>
      </c>
      <c r="B9" s="18">
        <f t="shared" si="0"/>
        <v>301697958</v>
      </c>
      <c r="C9" s="156">
        <v>3621506</v>
      </c>
      <c r="D9" s="156">
        <v>293235695</v>
      </c>
      <c r="E9" s="156">
        <v>6637</v>
      </c>
      <c r="F9" s="156">
        <v>4833782</v>
      </c>
      <c r="G9" s="156">
        <v>338</v>
      </c>
      <c r="H9" s="19">
        <f t="shared" si="1"/>
        <v>301697958</v>
      </c>
      <c r="I9" s="28">
        <v>301672167</v>
      </c>
      <c r="J9" s="20">
        <v>25791</v>
      </c>
      <c r="K9" s="19">
        <f t="shared" si="2"/>
        <v>301697958</v>
      </c>
      <c r="L9" s="21">
        <v>274852195</v>
      </c>
      <c r="M9" s="22">
        <v>26845763</v>
      </c>
      <c r="N9" s="19">
        <f t="shared" si="3"/>
        <v>301697958</v>
      </c>
      <c r="O9" s="22">
        <v>296187783</v>
      </c>
      <c r="P9" s="22">
        <v>2510518</v>
      </c>
      <c r="Q9" s="22">
        <v>1741321</v>
      </c>
      <c r="R9" s="22">
        <v>678102</v>
      </c>
      <c r="S9" s="22">
        <v>296975</v>
      </c>
      <c r="T9" s="22">
        <v>180377</v>
      </c>
      <c r="U9" s="22">
        <v>102882</v>
      </c>
      <c r="V9" s="23">
        <f t="shared" si="4"/>
        <v>301697958</v>
      </c>
      <c r="W9" s="22">
        <v>301414699</v>
      </c>
      <c r="X9" s="24">
        <v>283259</v>
      </c>
      <c r="Y9" s="23">
        <f t="shared" si="5"/>
        <v>301697958</v>
      </c>
      <c r="Z9" s="22">
        <v>190733241</v>
      </c>
      <c r="AA9" s="22">
        <v>35076250</v>
      </c>
      <c r="AB9" s="22">
        <v>74803392</v>
      </c>
      <c r="AC9" s="22">
        <v>857048</v>
      </c>
      <c r="AD9" s="22">
        <v>228027</v>
      </c>
      <c r="AE9" s="23">
        <f t="shared" si="6"/>
        <v>301697958</v>
      </c>
      <c r="AF9" s="22">
        <v>300366495</v>
      </c>
      <c r="AG9" s="24">
        <v>1331463</v>
      </c>
      <c r="AH9" s="23">
        <f t="shared" si="7"/>
        <v>301697958</v>
      </c>
      <c r="AI9" s="20">
        <v>25387666</v>
      </c>
      <c r="AJ9" s="20">
        <v>26434267</v>
      </c>
      <c r="AK9" s="20">
        <v>47064945</v>
      </c>
      <c r="AL9" s="20">
        <v>202811080</v>
      </c>
      <c r="AM9" s="23">
        <f t="shared" si="8"/>
        <v>301697958</v>
      </c>
      <c r="AN9" s="25"/>
      <c r="AO9" s="26"/>
    </row>
    <row r="10" spans="1:47" x14ac:dyDescent="0.45">
      <c r="A10" s="27">
        <f t="shared" si="9"/>
        <v>43861</v>
      </c>
      <c r="B10" s="18">
        <f t="shared" si="0"/>
        <v>303132916</v>
      </c>
      <c r="C10" s="29">
        <v>3662865</v>
      </c>
      <c r="D10" s="30">
        <v>294559272</v>
      </c>
      <c r="E10" s="30">
        <v>5606</v>
      </c>
      <c r="F10" s="30">
        <v>4904841</v>
      </c>
      <c r="G10" s="31">
        <v>332</v>
      </c>
      <c r="H10" s="19">
        <f t="shared" si="1"/>
        <v>303132916</v>
      </c>
      <c r="I10" s="32">
        <v>303107081</v>
      </c>
      <c r="J10" s="33">
        <v>25835</v>
      </c>
      <c r="K10" s="19">
        <f t="shared" si="2"/>
        <v>303132916</v>
      </c>
      <c r="L10" s="34">
        <v>276027493</v>
      </c>
      <c r="M10" s="33">
        <v>27105423</v>
      </c>
      <c r="N10" s="19">
        <f t="shared" si="3"/>
        <v>303132916</v>
      </c>
      <c r="O10" s="32">
        <v>297699630</v>
      </c>
      <c r="P10" s="33">
        <v>2473151</v>
      </c>
      <c r="Q10" s="35">
        <v>1718473</v>
      </c>
      <c r="R10" s="35">
        <v>667585</v>
      </c>
      <c r="S10" s="35">
        <v>294511</v>
      </c>
      <c r="T10" s="35">
        <v>177951</v>
      </c>
      <c r="U10" s="32">
        <v>101615</v>
      </c>
      <c r="V10" s="23">
        <f t="shared" si="4"/>
        <v>303132916</v>
      </c>
      <c r="W10" s="35">
        <v>302853350</v>
      </c>
      <c r="X10" s="33">
        <v>279566</v>
      </c>
      <c r="Y10" s="23">
        <f t="shared" si="5"/>
        <v>303132916</v>
      </c>
      <c r="Z10" s="35">
        <v>191321724</v>
      </c>
      <c r="AA10" s="35">
        <v>35195135</v>
      </c>
      <c r="AB10" s="35">
        <v>75533224</v>
      </c>
      <c r="AC10" s="35">
        <v>855648</v>
      </c>
      <c r="AD10" s="33">
        <v>227185</v>
      </c>
      <c r="AE10" s="23">
        <f t="shared" si="6"/>
        <v>303132916</v>
      </c>
      <c r="AF10" s="35">
        <v>301937170</v>
      </c>
      <c r="AG10" s="33">
        <v>1195746</v>
      </c>
      <c r="AH10" s="23">
        <f t="shared" si="7"/>
        <v>303132916</v>
      </c>
      <c r="AI10" s="35">
        <v>25456451</v>
      </c>
      <c r="AJ10" s="35">
        <v>26662342</v>
      </c>
      <c r="AK10" s="35">
        <v>47434705</v>
      </c>
      <c r="AL10" s="33">
        <v>203579418</v>
      </c>
      <c r="AM10" s="23">
        <f t="shared" si="8"/>
        <v>303132916</v>
      </c>
      <c r="AN10" s="25"/>
      <c r="AO10" s="26"/>
    </row>
    <row r="11" spans="1:47" x14ac:dyDescent="0.45">
      <c r="A11" s="27">
        <f t="shared" si="9"/>
        <v>43890</v>
      </c>
      <c r="B11" s="18">
        <f t="shared" si="0"/>
        <v>304297780</v>
      </c>
      <c r="C11" s="31">
        <v>3697074</v>
      </c>
      <c r="D11" s="31">
        <v>295663942</v>
      </c>
      <c r="E11" s="31">
        <v>5483</v>
      </c>
      <c r="F11" s="31">
        <v>4930980</v>
      </c>
      <c r="G11" s="31">
        <v>301</v>
      </c>
      <c r="H11" s="19">
        <f t="shared" si="1"/>
        <v>304297780</v>
      </c>
      <c r="I11" s="32">
        <v>304271680</v>
      </c>
      <c r="J11" s="33">
        <v>26100</v>
      </c>
      <c r="K11" s="19">
        <f t="shared" si="2"/>
        <v>304297780</v>
      </c>
      <c r="L11" s="34">
        <v>276921481</v>
      </c>
      <c r="M11" s="33">
        <v>27376299</v>
      </c>
      <c r="N11" s="19">
        <f t="shared" si="3"/>
        <v>304297780</v>
      </c>
      <c r="O11" s="35">
        <v>298847887</v>
      </c>
      <c r="P11" s="35">
        <v>2472801</v>
      </c>
      <c r="Q11" s="35">
        <v>1724623</v>
      </c>
      <c r="R11" s="35">
        <v>671220</v>
      </c>
      <c r="S11" s="35">
        <v>297916</v>
      </c>
      <c r="T11" s="35">
        <v>179924</v>
      </c>
      <c r="U11" s="32">
        <v>103409</v>
      </c>
      <c r="V11" s="23">
        <f t="shared" si="4"/>
        <v>304297780</v>
      </c>
      <c r="W11" s="32">
        <v>304014447</v>
      </c>
      <c r="X11" s="33">
        <v>283333</v>
      </c>
      <c r="Y11" s="23">
        <f t="shared" si="5"/>
        <v>304297780</v>
      </c>
      <c r="Z11" s="35">
        <v>191814443</v>
      </c>
      <c r="AA11" s="35">
        <v>35290613</v>
      </c>
      <c r="AB11" s="35">
        <v>76101786</v>
      </c>
      <c r="AC11" s="35">
        <v>862787</v>
      </c>
      <c r="AD11" s="33">
        <v>228151</v>
      </c>
      <c r="AE11" s="23">
        <f t="shared" si="6"/>
        <v>304297780</v>
      </c>
      <c r="AF11" s="33">
        <v>303082986</v>
      </c>
      <c r="AG11" s="33">
        <v>1214794</v>
      </c>
      <c r="AH11" s="23">
        <f t="shared" si="7"/>
        <v>304297780</v>
      </c>
      <c r="AI11" s="35">
        <v>25566736</v>
      </c>
      <c r="AJ11" s="35">
        <v>26785559</v>
      </c>
      <c r="AK11" s="35">
        <v>47748191</v>
      </c>
      <c r="AL11" s="35">
        <v>204197294</v>
      </c>
      <c r="AM11" s="23">
        <f t="shared" si="8"/>
        <v>304297780</v>
      </c>
      <c r="AN11" s="25"/>
      <c r="AO11" s="26"/>
    </row>
    <row r="12" spans="1:47" s="38" customFormat="1" x14ac:dyDescent="0.45">
      <c r="A12" s="36">
        <f t="shared" si="9"/>
        <v>43921</v>
      </c>
      <c r="B12" s="18">
        <f t="shared" si="0"/>
        <v>306728920</v>
      </c>
      <c r="C12" s="37">
        <v>3729263</v>
      </c>
      <c r="D12" s="37">
        <v>298145612</v>
      </c>
      <c r="E12" s="37">
        <v>5098</v>
      </c>
      <c r="F12" s="37">
        <v>4848700</v>
      </c>
      <c r="G12" s="37">
        <v>247</v>
      </c>
      <c r="H12" s="19">
        <f t="shared" si="1"/>
        <v>306728920</v>
      </c>
      <c r="I12" s="37">
        <v>306703462</v>
      </c>
      <c r="J12" s="37">
        <v>25458</v>
      </c>
      <c r="K12" s="19">
        <f t="shared" si="2"/>
        <v>306728920</v>
      </c>
      <c r="L12" s="37">
        <v>279068389</v>
      </c>
      <c r="M12" s="37">
        <v>27660531</v>
      </c>
      <c r="N12" s="19">
        <f t="shared" si="3"/>
        <v>306728920</v>
      </c>
      <c r="O12" s="37">
        <v>301273188</v>
      </c>
      <c r="P12" s="37">
        <v>2466814</v>
      </c>
      <c r="Q12" s="37">
        <v>1730284</v>
      </c>
      <c r="R12" s="37">
        <v>674016</v>
      </c>
      <c r="S12" s="37">
        <v>299840</v>
      </c>
      <c r="T12" s="37">
        <v>179984</v>
      </c>
      <c r="U12" s="37">
        <v>104794</v>
      </c>
      <c r="V12" s="23">
        <f t="shared" si="4"/>
        <v>306728920</v>
      </c>
      <c r="W12" s="37">
        <v>306444142</v>
      </c>
      <c r="X12" s="37">
        <v>284778</v>
      </c>
      <c r="Y12" s="23">
        <f t="shared" si="5"/>
        <v>306728920</v>
      </c>
      <c r="Z12" s="37">
        <v>193462501</v>
      </c>
      <c r="AA12" s="37">
        <v>35497183</v>
      </c>
      <c r="AB12" s="37">
        <v>76663977</v>
      </c>
      <c r="AC12" s="37">
        <v>876365</v>
      </c>
      <c r="AD12" s="37">
        <v>228894</v>
      </c>
      <c r="AE12" s="23">
        <f t="shared" si="6"/>
        <v>306728920</v>
      </c>
      <c r="AF12" s="37">
        <v>305511180</v>
      </c>
      <c r="AG12" s="37">
        <v>1217740</v>
      </c>
      <c r="AH12" s="23">
        <f t="shared" si="7"/>
        <v>306728920</v>
      </c>
      <c r="AI12" s="37">
        <v>25649267</v>
      </c>
      <c r="AJ12" s="37">
        <v>26940301</v>
      </c>
      <c r="AK12" s="37">
        <v>48054415</v>
      </c>
      <c r="AL12" s="37">
        <v>206084937</v>
      </c>
      <c r="AM12" s="23">
        <f t="shared" si="8"/>
        <v>306728920</v>
      </c>
      <c r="AN12" s="25"/>
      <c r="AO12" s="26"/>
    </row>
    <row r="13" spans="1:47" x14ac:dyDescent="0.45">
      <c r="A13" s="36">
        <f t="shared" si="9"/>
        <v>43951</v>
      </c>
      <c r="B13" s="18">
        <f t="shared" si="0"/>
        <v>310031955</v>
      </c>
      <c r="C13" s="39">
        <v>3737465</v>
      </c>
      <c r="D13" s="39">
        <v>301276706</v>
      </c>
      <c r="E13" s="39">
        <v>5450</v>
      </c>
      <c r="F13" s="39">
        <v>5012116</v>
      </c>
      <c r="G13" s="39">
        <v>218</v>
      </c>
      <c r="H13" s="19">
        <f t="shared" si="1"/>
        <v>310031955</v>
      </c>
      <c r="I13" s="40">
        <v>310007525</v>
      </c>
      <c r="J13" s="40">
        <v>24430</v>
      </c>
      <c r="K13" s="19">
        <f t="shared" si="2"/>
        <v>310031955</v>
      </c>
      <c r="L13" s="41">
        <v>282279079</v>
      </c>
      <c r="M13" s="40">
        <v>27752876</v>
      </c>
      <c r="N13" s="19">
        <f t="shared" si="3"/>
        <v>310031955</v>
      </c>
      <c r="O13" s="40">
        <v>304532958</v>
      </c>
      <c r="P13" s="40">
        <v>2485641</v>
      </c>
      <c r="Q13" s="40">
        <v>1752088</v>
      </c>
      <c r="R13" s="40">
        <v>678864</v>
      </c>
      <c r="S13" s="40">
        <v>299740</v>
      </c>
      <c r="T13" s="40">
        <v>179437</v>
      </c>
      <c r="U13" s="40">
        <v>103227</v>
      </c>
      <c r="V13" s="23">
        <f t="shared" si="4"/>
        <v>310031955</v>
      </c>
      <c r="W13" s="40">
        <v>309749291</v>
      </c>
      <c r="X13" s="40">
        <v>282664</v>
      </c>
      <c r="Y13" s="23">
        <f t="shared" si="5"/>
        <v>310031955</v>
      </c>
      <c r="Z13" s="40">
        <v>196434780</v>
      </c>
      <c r="AA13" s="40">
        <v>35752438</v>
      </c>
      <c r="AB13" s="40">
        <v>76742897</v>
      </c>
      <c r="AC13" s="40">
        <v>873047</v>
      </c>
      <c r="AD13" s="40">
        <v>228793</v>
      </c>
      <c r="AE13" s="23">
        <f t="shared" si="6"/>
        <v>310031955</v>
      </c>
      <c r="AF13" s="40">
        <v>308809942</v>
      </c>
      <c r="AG13" s="40">
        <v>1222013</v>
      </c>
      <c r="AH13" s="23">
        <f t="shared" si="7"/>
        <v>310031955</v>
      </c>
      <c r="AI13" s="40">
        <v>25659319</v>
      </c>
      <c r="AJ13" s="40">
        <v>27123951</v>
      </c>
      <c r="AK13" s="40">
        <v>48248665</v>
      </c>
      <c r="AL13" s="40">
        <v>209000020</v>
      </c>
      <c r="AM13" s="23">
        <f t="shared" si="8"/>
        <v>310031955</v>
      </c>
      <c r="AN13" s="25"/>
      <c r="AO13" s="26"/>
    </row>
    <row r="14" spans="1:47" x14ac:dyDescent="0.45">
      <c r="A14" s="36">
        <f t="shared" si="9"/>
        <v>43982</v>
      </c>
      <c r="B14" s="18">
        <f t="shared" si="0"/>
        <v>313131511</v>
      </c>
      <c r="C14" s="30">
        <v>3731797</v>
      </c>
      <c r="D14" s="30">
        <v>304319601</v>
      </c>
      <c r="E14" s="30">
        <v>5151</v>
      </c>
      <c r="F14" s="30">
        <v>5074745</v>
      </c>
      <c r="G14" s="30">
        <v>217</v>
      </c>
      <c r="H14" s="19">
        <f t="shared" si="1"/>
        <v>313131511</v>
      </c>
      <c r="I14" s="35">
        <v>313107507</v>
      </c>
      <c r="J14" s="35">
        <v>24004</v>
      </c>
      <c r="K14" s="19">
        <f t="shared" si="2"/>
        <v>313131511</v>
      </c>
      <c r="L14" s="42">
        <v>285100578</v>
      </c>
      <c r="M14" s="35">
        <v>28030933</v>
      </c>
      <c r="N14" s="19">
        <f t="shared" si="3"/>
        <v>313131511</v>
      </c>
      <c r="O14" s="35">
        <v>307516742</v>
      </c>
      <c r="P14" s="35">
        <v>2560082</v>
      </c>
      <c r="Q14" s="35">
        <v>1783607</v>
      </c>
      <c r="R14" s="35">
        <v>685764</v>
      </c>
      <c r="S14" s="35">
        <v>302849</v>
      </c>
      <c r="T14" s="35">
        <v>179166</v>
      </c>
      <c r="U14" s="35">
        <v>103301</v>
      </c>
      <c r="V14" s="23">
        <f t="shared" si="4"/>
        <v>313131511</v>
      </c>
      <c r="W14" s="35">
        <v>312849044</v>
      </c>
      <c r="X14" s="35">
        <v>282467</v>
      </c>
      <c r="Y14" s="23">
        <f t="shared" si="5"/>
        <v>313131511</v>
      </c>
      <c r="Z14" s="33">
        <v>198956530</v>
      </c>
      <c r="AA14" s="35">
        <v>36011831</v>
      </c>
      <c r="AB14" s="35">
        <v>77056492</v>
      </c>
      <c r="AC14" s="35">
        <v>877387</v>
      </c>
      <c r="AD14" s="35">
        <v>229271</v>
      </c>
      <c r="AE14" s="23">
        <f t="shared" si="6"/>
        <v>313131511</v>
      </c>
      <c r="AF14" s="33">
        <v>311904133</v>
      </c>
      <c r="AG14" s="35">
        <v>1227378</v>
      </c>
      <c r="AH14" s="23">
        <f t="shared" si="7"/>
        <v>313131511</v>
      </c>
      <c r="AI14" s="35">
        <v>25693029</v>
      </c>
      <c r="AJ14" s="35">
        <v>27413186</v>
      </c>
      <c r="AK14" s="35">
        <v>48468338</v>
      </c>
      <c r="AL14" s="35">
        <v>211556958</v>
      </c>
      <c r="AM14" s="23">
        <f t="shared" si="8"/>
        <v>313131511</v>
      </c>
      <c r="AN14" s="25"/>
      <c r="AO14" s="33"/>
      <c r="AP14" s="33"/>
      <c r="AQ14" s="33"/>
      <c r="AR14" s="33"/>
      <c r="AS14" s="33"/>
      <c r="AT14" s="33"/>
      <c r="AU14" s="33"/>
    </row>
    <row r="15" spans="1:47" x14ac:dyDescent="0.45">
      <c r="A15" s="36">
        <f t="shared" si="9"/>
        <v>44012</v>
      </c>
      <c r="B15" s="18">
        <f t="shared" si="0"/>
        <v>318012669</v>
      </c>
      <c r="C15" s="39">
        <v>3787957</v>
      </c>
      <c r="D15" s="39">
        <v>309104255</v>
      </c>
      <c r="E15" s="39">
        <v>5070</v>
      </c>
      <c r="F15" s="39">
        <v>5115172</v>
      </c>
      <c r="G15" s="39">
        <v>215</v>
      </c>
      <c r="H15" s="19">
        <f t="shared" si="1"/>
        <v>318012669</v>
      </c>
      <c r="I15" s="40">
        <v>317988394</v>
      </c>
      <c r="J15" s="40">
        <v>24275</v>
      </c>
      <c r="K15" s="19">
        <f t="shared" si="2"/>
        <v>318012669</v>
      </c>
      <c r="L15" s="41">
        <v>289705360</v>
      </c>
      <c r="M15" s="40">
        <v>28307309</v>
      </c>
      <c r="N15" s="19">
        <f t="shared" si="3"/>
        <v>318012669</v>
      </c>
      <c r="O15" s="40">
        <v>312354921</v>
      </c>
      <c r="P15" s="40">
        <v>2565537</v>
      </c>
      <c r="Q15" s="40">
        <v>1805065</v>
      </c>
      <c r="R15" s="40">
        <v>692792</v>
      </c>
      <c r="S15" s="40">
        <v>309113</v>
      </c>
      <c r="T15" s="40">
        <v>181676</v>
      </c>
      <c r="U15" s="40">
        <v>103565</v>
      </c>
      <c r="V15" s="23">
        <f t="shared" si="4"/>
        <v>318012669</v>
      </c>
      <c r="W15" s="40">
        <v>317727428</v>
      </c>
      <c r="X15" s="40">
        <v>285241</v>
      </c>
      <c r="Y15" s="23">
        <f t="shared" si="5"/>
        <v>318012669</v>
      </c>
      <c r="Z15" s="40">
        <v>202984313</v>
      </c>
      <c r="AA15" s="40">
        <v>36507500</v>
      </c>
      <c r="AB15" s="40">
        <v>77397374</v>
      </c>
      <c r="AC15" s="40">
        <v>893625</v>
      </c>
      <c r="AD15" s="40">
        <v>229857</v>
      </c>
      <c r="AE15" s="23">
        <f t="shared" si="6"/>
        <v>318012669</v>
      </c>
      <c r="AF15" s="40">
        <v>316767971</v>
      </c>
      <c r="AG15" s="40">
        <v>1244698</v>
      </c>
      <c r="AH15" s="23">
        <f t="shared" si="7"/>
        <v>318012669</v>
      </c>
      <c r="AI15" s="40">
        <v>26100956</v>
      </c>
      <c r="AJ15" s="40">
        <v>27584181</v>
      </c>
      <c r="AK15" s="40">
        <v>48611149</v>
      </c>
      <c r="AL15" s="40">
        <v>215716383</v>
      </c>
      <c r="AM15" s="23">
        <f t="shared" si="8"/>
        <v>318012669</v>
      </c>
      <c r="AN15" s="25"/>
    </row>
    <row r="16" spans="1:47" x14ac:dyDescent="0.45">
      <c r="A16" s="36">
        <f t="shared" si="9"/>
        <v>44043</v>
      </c>
      <c r="B16" s="18">
        <f t="shared" si="0"/>
        <v>319698683</v>
      </c>
      <c r="C16" s="39">
        <v>3754528</v>
      </c>
      <c r="D16" s="39">
        <v>310797849</v>
      </c>
      <c r="E16" s="39">
        <v>4722</v>
      </c>
      <c r="F16" s="39">
        <v>5141381</v>
      </c>
      <c r="G16" s="39">
        <v>203</v>
      </c>
      <c r="H16" s="19">
        <f t="shared" si="1"/>
        <v>319698683</v>
      </c>
      <c r="I16" s="40">
        <v>319674340</v>
      </c>
      <c r="J16" s="40">
        <v>24343</v>
      </c>
      <c r="K16" s="19">
        <f t="shared" si="2"/>
        <v>319698683</v>
      </c>
      <c r="L16" s="41">
        <v>290950175</v>
      </c>
      <c r="M16" s="40">
        <v>28748508</v>
      </c>
      <c r="N16" s="19">
        <f t="shared" si="3"/>
        <v>319698683</v>
      </c>
      <c r="O16" s="40">
        <v>314024813</v>
      </c>
      <c r="P16" s="40">
        <v>2567664</v>
      </c>
      <c r="Q16" s="40">
        <v>1810802</v>
      </c>
      <c r="R16" s="40">
        <v>696507</v>
      </c>
      <c r="S16" s="40">
        <v>311469</v>
      </c>
      <c r="T16" s="40">
        <v>182254</v>
      </c>
      <c r="U16" s="40">
        <v>105174</v>
      </c>
      <c r="V16" s="23">
        <f t="shared" si="4"/>
        <v>319698683</v>
      </c>
      <c r="W16" s="40">
        <v>319411255</v>
      </c>
      <c r="X16" s="40">
        <v>287428</v>
      </c>
      <c r="Y16" s="23">
        <f t="shared" si="5"/>
        <v>319698683</v>
      </c>
      <c r="Z16" s="40">
        <v>203901128</v>
      </c>
      <c r="AA16" s="40">
        <v>36613162</v>
      </c>
      <c r="AB16" s="40">
        <v>78105636</v>
      </c>
      <c r="AC16" s="40">
        <v>850326</v>
      </c>
      <c r="AD16" s="40">
        <v>228431</v>
      </c>
      <c r="AE16" s="23">
        <f t="shared" si="6"/>
        <v>319698683</v>
      </c>
      <c r="AF16" s="40">
        <v>318450542</v>
      </c>
      <c r="AG16" s="40">
        <v>1248141</v>
      </c>
      <c r="AH16" s="23">
        <f t="shared" si="7"/>
        <v>319698683</v>
      </c>
      <c r="AI16" s="40">
        <v>26058360</v>
      </c>
      <c r="AJ16" s="40">
        <v>27719250</v>
      </c>
      <c r="AK16" s="40">
        <v>49075522</v>
      </c>
      <c r="AL16" s="40">
        <v>216845552</v>
      </c>
      <c r="AM16" s="23">
        <f t="shared" si="8"/>
        <v>319698684</v>
      </c>
      <c r="AN16" s="25"/>
    </row>
    <row r="17" spans="1:40" s="28" customFormat="1" x14ac:dyDescent="0.45">
      <c r="A17" s="36">
        <f t="shared" si="9"/>
        <v>44074</v>
      </c>
      <c r="B17" s="18">
        <f t="shared" si="0"/>
        <v>330811499</v>
      </c>
      <c r="C17" s="39">
        <v>3847392</v>
      </c>
      <c r="D17" s="39">
        <v>321810558</v>
      </c>
      <c r="E17" s="39">
        <v>4261</v>
      </c>
      <c r="F17" s="39">
        <v>5149103</v>
      </c>
      <c r="G17" s="39">
        <v>185</v>
      </c>
      <c r="H17" s="19">
        <f t="shared" si="1"/>
        <v>330811499</v>
      </c>
      <c r="I17" s="40">
        <v>330786853</v>
      </c>
      <c r="J17" s="40">
        <v>24646</v>
      </c>
      <c r="K17" s="19">
        <f t="shared" si="2"/>
        <v>330811499</v>
      </c>
      <c r="L17" s="41">
        <v>301536110</v>
      </c>
      <c r="M17" s="40">
        <v>29275389</v>
      </c>
      <c r="N17" s="19">
        <f t="shared" si="3"/>
        <v>330811499</v>
      </c>
      <c r="O17" s="40">
        <v>325100589</v>
      </c>
      <c r="P17" s="40">
        <v>2579242</v>
      </c>
      <c r="Q17" s="40">
        <v>1820190</v>
      </c>
      <c r="R17" s="40">
        <v>704391</v>
      </c>
      <c r="S17" s="40">
        <v>314959</v>
      </c>
      <c r="T17" s="40">
        <v>185111</v>
      </c>
      <c r="U17" s="40">
        <v>107017</v>
      </c>
      <c r="V17" s="23">
        <f t="shared" si="4"/>
        <v>330811499</v>
      </c>
      <c r="W17" s="40">
        <v>330519371</v>
      </c>
      <c r="X17" s="40">
        <v>292128</v>
      </c>
      <c r="Y17" s="23">
        <f t="shared" si="5"/>
        <v>330811499</v>
      </c>
      <c r="Z17" s="40">
        <v>214340702</v>
      </c>
      <c r="AA17" s="40">
        <v>36392920</v>
      </c>
      <c r="AB17" s="40">
        <v>78979853</v>
      </c>
      <c r="AC17" s="40">
        <v>869369</v>
      </c>
      <c r="AD17" s="40">
        <v>228655</v>
      </c>
      <c r="AE17" s="23">
        <f t="shared" si="6"/>
        <v>330811499</v>
      </c>
      <c r="AF17" s="40">
        <v>329559520</v>
      </c>
      <c r="AG17" s="40">
        <v>1251979</v>
      </c>
      <c r="AH17" s="23">
        <f t="shared" si="7"/>
        <v>330811499</v>
      </c>
      <c r="AI17" s="40">
        <v>26274736</v>
      </c>
      <c r="AJ17" s="40">
        <v>27406348</v>
      </c>
      <c r="AK17" s="40">
        <v>49813780</v>
      </c>
      <c r="AL17" s="40">
        <v>227316636</v>
      </c>
      <c r="AM17" s="23">
        <f t="shared" si="8"/>
        <v>330811500</v>
      </c>
      <c r="AN17" s="25"/>
    </row>
    <row r="18" spans="1:40" x14ac:dyDescent="0.45">
      <c r="A18" s="36">
        <f t="shared" si="9"/>
        <v>44104</v>
      </c>
      <c r="B18" s="18">
        <f t="shared" si="0"/>
        <v>335605299</v>
      </c>
      <c r="C18" s="39">
        <v>3898367</v>
      </c>
      <c r="D18" s="39">
        <v>326545883</v>
      </c>
      <c r="E18" s="39">
        <v>4020</v>
      </c>
      <c r="F18" s="39">
        <v>5156875</v>
      </c>
      <c r="G18" s="39">
        <v>154</v>
      </c>
      <c r="H18" s="19">
        <f t="shared" si="1"/>
        <v>335605299</v>
      </c>
      <c r="I18" s="40">
        <v>335580165</v>
      </c>
      <c r="J18" s="40">
        <v>25134</v>
      </c>
      <c r="K18" s="19">
        <f t="shared" si="2"/>
        <v>335605299</v>
      </c>
      <c r="L18" s="41">
        <v>305957521</v>
      </c>
      <c r="M18" s="40">
        <v>29647778</v>
      </c>
      <c r="N18" s="19">
        <f t="shared" si="3"/>
        <v>335605299</v>
      </c>
      <c r="O18" s="35">
        <v>329840846</v>
      </c>
      <c r="P18" s="35">
        <v>2612757</v>
      </c>
      <c r="Q18" s="35">
        <v>1832590</v>
      </c>
      <c r="R18" s="35">
        <v>708648</v>
      </c>
      <c r="S18" s="35">
        <v>317006</v>
      </c>
      <c r="T18" s="35">
        <v>185475</v>
      </c>
      <c r="U18" s="35">
        <v>107977</v>
      </c>
      <c r="V18" s="23">
        <f t="shared" si="4"/>
        <v>335605299</v>
      </c>
      <c r="W18" s="35">
        <v>335311847</v>
      </c>
      <c r="X18" s="35">
        <v>293452</v>
      </c>
      <c r="Y18" s="23">
        <f t="shared" si="5"/>
        <v>335605299</v>
      </c>
      <c r="Z18" s="35">
        <v>218183446</v>
      </c>
      <c r="AA18" s="35">
        <v>36581944</v>
      </c>
      <c r="AB18" s="35">
        <v>79747850</v>
      </c>
      <c r="AC18" s="35">
        <v>863246</v>
      </c>
      <c r="AD18" s="35">
        <v>228813</v>
      </c>
      <c r="AE18" s="23">
        <f t="shared" si="6"/>
        <v>335605299</v>
      </c>
      <c r="AF18" s="35">
        <v>334348061</v>
      </c>
      <c r="AG18" s="35">
        <v>1257238</v>
      </c>
      <c r="AH18" s="23">
        <f t="shared" si="7"/>
        <v>335605299</v>
      </c>
      <c r="AI18" s="40">
        <v>26425007</v>
      </c>
      <c r="AJ18" s="40">
        <v>27540892</v>
      </c>
      <c r="AK18" s="40">
        <v>50322246</v>
      </c>
      <c r="AL18" s="40">
        <v>231317154</v>
      </c>
      <c r="AM18" s="23">
        <f t="shared" si="8"/>
        <v>335605299</v>
      </c>
      <c r="AN18" s="25"/>
    </row>
    <row r="19" spans="1:40" x14ac:dyDescent="0.45">
      <c r="A19" s="36">
        <f t="shared" si="9"/>
        <v>44135</v>
      </c>
      <c r="B19" s="18">
        <f t="shared" si="0"/>
        <v>340206951</v>
      </c>
      <c r="C19" s="39">
        <v>3981100</v>
      </c>
      <c r="D19" s="39">
        <v>331056071</v>
      </c>
      <c r="E19" s="39">
        <v>3785</v>
      </c>
      <c r="F19" s="39">
        <v>5165851</v>
      </c>
      <c r="G19" s="39">
        <v>144</v>
      </c>
      <c r="H19" s="19">
        <f t="shared" si="1"/>
        <v>340206951</v>
      </c>
      <c r="I19" s="40">
        <v>340181536</v>
      </c>
      <c r="J19" s="40">
        <v>25415</v>
      </c>
      <c r="K19" s="19">
        <f t="shared" si="2"/>
        <v>340206951</v>
      </c>
      <c r="L19" s="41">
        <v>310274803</v>
      </c>
      <c r="M19" s="40">
        <v>29932148</v>
      </c>
      <c r="N19" s="19">
        <f t="shared" si="3"/>
        <v>340206951</v>
      </c>
      <c r="O19" s="35">
        <v>334422484</v>
      </c>
      <c r="P19" s="35">
        <v>2623568</v>
      </c>
      <c r="Q19" s="35">
        <v>1840085</v>
      </c>
      <c r="R19" s="35">
        <v>709250</v>
      </c>
      <c r="S19" s="35">
        <v>317772</v>
      </c>
      <c r="T19" s="35">
        <v>185272</v>
      </c>
      <c r="U19" s="35">
        <v>108520</v>
      </c>
      <c r="V19" s="23">
        <f t="shared" si="4"/>
        <v>340206951</v>
      </c>
      <c r="W19" s="35">
        <v>339913159</v>
      </c>
      <c r="X19" s="35">
        <v>293792</v>
      </c>
      <c r="Y19" s="23">
        <f t="shared" si="5"/>
        <v>340206951</v>
      </c>
      <c r="Z19" s="35">
        <v>222232466</v>
      </c>
      <c r="AA19" s="35">
        <v>36666772</v>
      </c>
      <c r="AB19" s="35">
        <v>80213159</v>
      </c>
      <c r="AC19" s="35">
        <v>865361</v>
      </c>
      <c r="AD19" s="35">
        <v>229193</v>
      </c>
      <c r="AE19" s="23">
        <f t="shared" si="6"/>
        <v>340206951</v>
      </c>
      <c r="AF19" s="35">
        <v>338943917</v>
      </c>
      <c r="AG19" s="35">
        <v>1263034</v>
      </c>
      <c r="AH19" s="23">
        <f t="shared" si="7"/>
        <v>340206951</v>
      </c>
      <c r="AI19" s="40">
        <v>26404685</v>
      </c>
      <c r="AJ19" s="40">
        <v>27630918</v>
      </c>
      <c r="AK19" s="40">
        <v>50694117</v>
      </c>
      <c r="AL19" s="40">
        <v>235477231</v>
      </c>
      <c r="AM19" s="23">
        <f t="shared" si="8"/>
        <v>340206951</v>
      </c>
      <c r="AN19" s="25"/>
    </row>
    <row r="20" spans="1:40" x14ac:dyDescent="0.45">
      <c r="A20" s="36">
        <f t="shared" si="9"/>
        <v>44165</v>
      </c>
      <c r="B20" s="18">
        <f t="shared" si="0"/>
        <v>344544394</v>
      </c>
      <c r="C20" s="39">
        <v>4078029</v>
      </c>
      <c r="D20" s="39">
        <v>335326608</v>
      </c>
      <c r="E20" s="39">
        <v>3637</v>
      </c>
      <c r="F20" s="39">
        <v>5136011</v>
      </c>
      <c r="G20" s="39">
        <v>109</v>
      </c>
      <c r="H20" s="19">
        <f t="shared" si="1"/>
        <v>344544394</v>
      </c>
      <c r="I20" s="40">
        <v>344518638</v>
      </c>
      <c r="J20" s="40">
        <v>25756</v>
      </c>
      <c r="K20" s="19">
        <f t="shared" si="2"/>
        <v>344544394</v>
      </c>
      <c r="L20" s="41">
        <v>314228065</v>
      </c>
      <c r="M20" s="40">
        <v>30316329</v>
      </c>
      <c r="N20" s="19">
        <f t="shared" si="3"/>
        <v>344544394</v>
      </c>
      <c r="O20" s="35">
        <v>338709048</v>
      </c>
      <c r="P20" s="35">
        <v>2645317</v>
      </c>
      <c r="Q20" s="35">
        <v>1857403</v>
      </c>
      <c r="R20" s="35">
        <v>715292</v>
      </c>
      <c r="S20" s="35">
        <v>319902</v>
      </c>
      <c r="T20" s="35">
        <v>187486</v>
      </c>
      <c r="U20" s="35">
        <v>109946</v>
      </c>
      <c r="V20" s="23">
        <f t="shared" si="4"/>
        <v>344544394</v>
      </c>
      <c r="W20" s="35">
        <v>344246962</v>
      </c>
      <c r="X20" s="35">
        <v>297432</v>
      </c>
      <c r="Y20" s="23">
        <f t="shared" si="5"/>
        <v>344544394</v>
      </c>
      <c r="Z20" s="35">
        <v>225410540</v>
      </c>
      <c r="AA20" s="35">
        <v>36918967</v>
      </c>
      <c r="AB20" s="35">
        <v>81113317</v>
      </c>
      <c r="AC20" s="35">
        <v>871890</v>
      </c>
      <c r="AD20" s="35">
        <v>229680</v>
      </c>
      <c r="AE20" s="23">
        <f t="shared" si="6"/>
        <v>344544394</v>
      </c>
      <c r="AF20" s="35">
        <v>343265136</v>
      </c>
      <c r="AG20" s="35">
        <v>1279258</v>
      </c>
      <c r="AH20" s="23">
        <f t="shared" si="7"/>
        <v>344544394</v>
      </c>
      <c r="AI20" s="40">
        <v>26650217</v>
      </c>
      <c r="AJ20" s="40">
        <v>27923674</v>
      </c>
      <c r="AK20" s="40">
        <v>51059650</v>
      </c>
      <c r="AL20" s="40">
        <v>238910853</v>
      </c>
      <c r="AM20" s="23">
        <f t="shared" si="8"/>
        <v>344544394</v>
      </c>
      <c r="AN20" s="25"/>
    </row>
    <row r="21" spans="1:40" x14ac:dyDescent="0.45">
      <c r="A21" s="36">
        <f t="shared" si="9"/>
        <v>44196</v>
      </c>
      <c r="B21" s="18">
        <f t="shared" si="0"/>
        <v>350324950</v>
      </c>
      <c r="C21" s="39">
        <v>4102318</v>
      </c>
      <c r="D21" s="39">
        <v>341066115</v>
      </c>
      <c r="E21" s="39">
        <v>4772</v>
      </c>
      <c r="F21" s="39">
        <v>5151659</v>
      </c>
      <c r="G21" s="39">
        <v>86</v>
      </c>
      <c r="H21" s="19">
        <f t="shared" si="1"/>
        <v>350324950</v>
      </c>
      <c r="I21" s="40">
        <v>350298859</v>
      </c>
      <c r="J21" s="40">
        <v>26091</v>
      </c>
      <c r="K21" s="19">
        <f t="shared" si="2"/>
        <v>350324950</v>
      </c>
      <c r="L21" s="41">
        <v>319734971</v>
      </c>
      <c r="M21" s="40">
        <v>30589979</v>
      </c>
      <c r="N21" s="19">
        <f t="shared" si="3"/>
        <v>350324950</v>
      </c>
      <c r="O21" s="35">
        <v>344358083</v>
      </c>
      <c r="P21" s="35">
        <v>2707910</v>
      </c>
      <c r="Q21" s="35">
        <v>1896498</v>
      </c>
      <c r="R21" s="35">
        <v>736849</v>
      </c>
      <c r="S21" s="35">
        <v>324571</v>
      </c>
      <c r="T21" s="35">
        <v>190828</v>
      </c>
      <c r="U21" s="35">
        <v>110211</v>
      </c>
      <c r="V21" s="23">
        <f t="shared" si="4"/>
        <v>350324950</v>
      </c>
      <c r="W21" s="35">
        <v>350023911</v>
      </c>
      <c r="X21" s="35">
        <v>301039</v>
      </c>
      <c r="Y21" s="23">
        <f t="shared" si="5"/>
        <v>350324950</v>
      </c>
      <c r="Z21" s="35">
        <v>230220519</v>
      </c>
      <c r="AA21" s="35">
        <v>37170257</v>
      </c>
      <c r="AB21" s="35">
        <v>81829038</v>
      </c>
      <c r="AC21" s="35">
        <v>875860</v>
      </c>
      <c r="AD21" s="35">
        <v>229276</v>
      </c>
      <c r="AE21" s="23">
        <f t="shared" si="6"/>
        <v>350324950</v>
      </c>
      <c r="AF21" s="35">
        <v>349041141</v>
      </c>
      <c r="AG21" s="35">
        <v>1283809</v>
      </c>
      <c r="AH21" s="23">
        <f t="shared" si="7"/>
        <v>350324950</v>
      </c>
      <c r="AI21" s="40">
        <v>26815048</v>
      </c>
      <c r="AJ21" s="40">
        <v>28134922</v>
      </c>
      <c r="AK21" s="40">
        <v>51537675</v>
      </c>
      <c r="AL21" s="40">
        <v>243837305</v>
      </c>
      <c r="AM21" s="23">
        <f t="shared" si="8"/>
        <v>350324950</v>
      </c>
      <c r="AN21" s="25"/>
    </row>
    <row r="22" spans="1:40" x14ac:dyDescent="0.45">
      <c r="A22" s="36">
        <f t="shared" si="9"/>
        <v>44227</v>
      </c>
      <c r="B22" s="18">
        <f t="shared" si="0"/>
        <v>352730492</v>
      </c>
      <c r="C22" s="39">
        <v>4124628</v>
      </c>
      <c r="D22" s="39">
        <v>343466662</v>
      </c>
      <c r="E22" s="39">
        <v>3546</v>
      </c>
      <c r="F22" s="39">
        <v>5135589</v>
      </c>
      <c r="G22" s="39">
        <v>67</v>
      </c>
      <c r="H22" s="19">
        <f t="shared" si="1"/>
        <v>352730492</v>
      </c>
      <c r="I22" s="40">
        <v>352704184</v>
      </c>
      <c r="J22" s="40">
        <v>26308</v>
      </c>
      <c r="K22" s="19">
        <f t="shared" si="2"/>
        <v>352730492</v>
      </c>
      <c r="L22" s="41">
        <v>321911406</v>
      </c>
      <c r="M22" s="40">
        <v>30819086</v>
      </c>
      <c r="N22" s="19">
        <f t="shared" si="3"/>
        <v>352730492</v>
      </c>
      <c r="O22" s="35">
        <v>346823817</v>
      </c>
      <c r="P22" s="35">
        <v>2675527</v>
      </c>
      <c r="Q22" s="35">
        <v>1881073</v>
      </c>
      <c r="R22" s="35">
        <v>727679</v>
      </c>
      <c r="S22" s="35">
        <v>323443</v>
      </c>
      <c r="T22" s="35">
        <v>189262</v>
      </c>
      <c r="U22" s="35">
        <v>109691</v>
      </c>
      <c r="V22" s="23">
        <f t="shared" si="4"/>
        <v>352730492</v>
      </c>
      <c r="W22" s="35">
        <v>352431539</v>
      </c>
      <c r="X22" s="35">
        <v>298953</v>
      </c>
      <c r="Y22" s="23">
        <f t="shared" si="5"/>
        <v>352730492</v>
      </c>
      <c r="Z22" s="35">
        <v>231400075</v>
      </c>
      <c r="AA22" s="35">
        <v>37715015</v>
      </c>
      <c r="AB22" s="35">
        <v>82508465</v>
      </c>
      <c r="AC22" s="35">
        <v>877512</v>
      </c>
      <c r="AD22" s="35">
        <v>229425</v>
      </c>
      <c r="AE22" s="23">
        <f t="shared" si="6"/>
        <v>352730492</v>
      </c>
      <c r="AF22" s="35">
        <v>351440048</v>
      </c>
      <c r="AG22" s="35">
        <v>1290444</v>
      </c>
      <c r="AH22" s="23">
        <f t="shared" si="7"/>
        <v>352730492</v>
      </c>
      <c r="AI22" s="40">
        <v>26845581</v>
      </c>
      <c r="AJ22" s="40">
        <v>28754084</v>
      </c>
      <c r="AK22" s="40">
        <v>51793790</v>
      </c>
      <c r="AL22" s="40">
        <v>245337036</v>
      </c>
      <c r="AM22" s="23">
        <f t="shared" si="8"/>
        <v>352730491</v>
      </c>
      <c r="AN22" s="25"/>
    </row>
    <row r="23" spans="1:40" x14ac:dyDescent="0.45">
      <c r="A23" s="36">
        <f t="shared" si="9"/>
        <v>44255</v>
      </c>
      <c r="B23" s="18">
        <f t="shared" si="0"/>
        <v>351599277</v>
      </c>
      <c r="C23" s="39">
        <v>4163449</v>
      </c>
      <c r="D23" s="39">
        <v>342329057</v>
      </c>
      <c r="E23" s="39">
        <v>3456</v>
      </c>
      <c r="F23" s="39">
        <v>5103263</v>
      </c>
      <c r="G23" s="39">
        <v>52</v>
      </c>
      <c r="H23" s="19">
        <f t="shared" si="1"/>
        <v>351599277</v>
      </c>
      <c r="I23" s="40">
        <v>351572819</v>
      </c>
      <c r="J23" s="40">
        <v>26458</v>
      </c>
      <c r="K23" s="19">
        <f t="shared" si="2"/>
        <v>351599277</v>
      </c>
      <c r="L23" s="41">
        <v>320562795</v>
      </c>
      <c r="M23" s="40">
        <v>31036482</v>
      </c>
      <c r="N23" s="19">
        <f t="shared" si="3"/>
        <v>351599277</v>
      </c>
      <c r="O23" s="35">
        <v>345722267</v>
      </c>
      <c r="P23" s="35">
        <v>2662269</v>
      </c>
      <c r="Q23" s="35">
        <v>1872406</v>
      </c>
      <c r="R23" s="35">
        <v>722346</v>
      </c>
      <c r="S23" s="35">
        <v>320998</v>
      </c>
      <c r="T23" s="35">
        <v>188603</v>
      </c>
      <c r="U23" s="35">
        <v>110388</v>
      </c>
      <c r="V23" s="23">
        <f t="shared" si="4"/>
        <v>351599277</v>
      </c>
      <c r="W23" s="35">
        <v>351300286</v>
      </c>
      <c r="X23" s="35">
        <v>298991</v>
      </c>
      <c r="Y23" s="23">
        <f t="shared" si="5"/>
        <v>351599277</v>
      </c>
      <c r="Z23" s="35">
        <v>230144079</v>
      </c>
      <c r="AA23" s="35">
        <v>37604649</v>
      </c>
      <c r="AB23" s="35">
        <v>82728731</v>
      </c>
      <c r="AC23" s="35">
        <v>892240</v>
      </c>
      <c r="AD23" s="35">
        <v>229578</v>
      </c>
      <c r="AE23" s="23">
        <f t="shared" si="6"/>
        <v>351599277</v>
      </c>
      <c r="AF23" s="35">
        <v>350304387</v>
      </c>
      <c r="AG23" s="35">
        <v>1294890</v>
      </c>
      <c r="AH23" s="23">
        <f t="shared" si="7"/>
        <v>351599277</v>
      </c>
      <c r="AI23" s="40">
        <v>26968729</v>
      </c>
      <c r="AJ23" s="40">
        <v>28641121</v>
      </c>
      <c r="AK23" s="40">
        <v>51659793</v>
      </c>
      <c r="AL23" s="40">
        <v>244329634</v>
      </c>
      <c r="AM23" s="23">
        <f t="shared" si="8"/>
        <v>351599277</v>
      </c>
      <c r="AN23" s="25"/>
    </row>
    <row r="24" spans="1:40" x14ac:dyDescent="0.45">
      <c r="A24" s="36">
        <f t="shared" si="9"/>
        <v>44286</v>
      </c>
      <c r="B24" s="18">
        <f t="shared" si="0"/>
        <v>355303016</v>
      </c>
      <c r="C24" s="39">
        <v>4225698</v>
      </c>
      <c r="D24" s="39">
        <v>346002405</v>
      </c>
      <c r="E24" s="39">
        <v>3505</v>
      </c>
      <c r="F24" s="39">
        <v>5071358</v>
      </c>
      <c r="G24" s="39">
        <v>50</v>
      </c>
      <c r="H24" s="19">
        <f t="shared" si="1"/>
        <v>355303016</v>
      </c>
      <c r="I24" s="40">
        <v>355276789</v>
      </c>
      <c r="J24" s="40">
        <v>26227</v>
      </c>
      <c r="K24" s="19">
        <f t="shared" si="2"/>
        <v>355303016</v>
      </c>
      <c r="L24" s="41">
        <v>323648075</v>
      </c>
      <c r="M24" s="40">
        <v>31654941</v>
      </c>
      <c r="N24" s="19">
        <f t="shared" si="3"/>
        <v>355303016</v>
      </c>
      <c r="O24" s="35">
        <v>349422348</v>
      </c>
      <c r="P24" s="35">
        <v>2670113</v>
      </c>
      <c r="Q24" s="35">
        <v>1871568</v>
      </c>
      <c r="R24" s="35">
        <v>720047</v>
      </c>
      <c r="S24" s="35">
        <v>319517</v>
      </c>
      <c r="T24" s="35">
        <v>188011</v>
      </c>
      <c r="U24" s="35">
        <v>111412</v>
      </c>
      <c r="V24" s="23">
        <f t="shared" si="4"/>
        <v>355303016</v>
      </c>
      <c r="W24" s="35">
        <v>355003593</v>
      </c>
      <c r="X24" s="35">
        <v>299423</v>
      </c>
      <c r="Y24" s="23">
        <f t="shared" si="5"/>
        <v>355303016</v>
      </c>
      <c r="Z24" s="35">
        <v>232688738</v>
      </c>
      <c r="AA24" s="35">
        <v>37704054</v>
      </c>
      <c r="AB24" s="35">
        <v>83802740</v>
      </c>
      <c r="AC24" s="35">
        <v>877052</v>
      </c>
      <c r="AD24" s="35">
        <v>230432</v>
      </c>
      <c r="AE24" s="23">
        <f t="shared" si="6"/>
        <v>355303016</v>
      </c>
      <c r="AF24" s="35">
        <v>353994999</v>
      </c>
      <c r="AG24" s="35">
        <v>1308017</v>
      </c>
      <c r="AH24" s="23">
        <f t="shared" si="7"/>
        <v>355303016</v>
      </c>
      <c r="AI24" s="40">
        <v>26990292</v>
      </c>
      <c r="AJ24" s="40">
        <v>28681284</v>
      </c>
      <c r="AK24" s="40">
        <v>52468304</v>
      </c>
      <c r="AL24" s="40">
        <v>247163136</v>
      </c>
      <c r="AM24" s="23">
        <f t="shared" si="8"/>
        <v>355303016</v>
      </c>
      <c r="AN24" s="25"/>
    </row>
    <row r="25" spans="1:40" x14ac:dyDescent="0.45">
      <c r="A25" s="36">
        <f t="shared" si="9"/>
        <v>44316</v>
      </c>
      <c r="B25" s="18">
        <f t="shared" si="0"/>
        <v>363373216</v>
      </c>
      <c r="C25" s="39">
        <v>4286289</v>
      </c>
      <c r="D25" s="39">
        <v>354022467</v>
      </c>
      <c r="E25" s="39">
        <v>3455</v>
      </c>
      <c r="F25" s="39">
        <v>5060961</v>
      </c>
      <c r="G25" s="39">
        <v>44</v>
      </c>
      <c r="H25" s="19">
        <f t="shared" si="1"/>
        <v>363373216</v>
      </c>
      <c r="I25" s="40">
        <v>363347392</v>
      </c>
      <c r="J25" s="40">
        <v>25824</v>
      </c>
      <c r="K25" s="19">
        <f t="shared" si="2"/>
        <v>363373216</v>
      </c>
      <c r="L25" s="41">
        <v>330740354</v>
      </c>
      <c r="M25" s="40">
        <v>32632862</v>
      </c>
      <c r="N25" s="19">
        <f t="shared" si="3"/>
        <v>363373216</v>
      </c>
      <c r="O25" s="35">
        <v>357439609</v>
      </c>
      <c r="P25" s="35">
        <v>2700607</v>
      </c>
      <c r="Q25" s="35">
        <v>1888846</v>
      </c>
      <c r="R25" s="35">
        <v>723807</v>
      </c>
      <c r="S25" s="35">
        <v>322075</v>
      </c>
      <c r="T25" s="35">
        <v>187570</v>
      </c>
      <c r="U25" s="35">
        <v>110702</v>
      </c>
      <c r="V25" s="23">
        <f t="shared" si="4"/>
        <v>363373216</v>
      </c>
      <c r="W25" s="35">
        <v>363074944</v>
      </c>
      <c r="X25" s="35">
        <v>298272</v>
      </c>
      <c r="Y25" s="23">
        <f t="shared" si="5"/>
        <v>363373216</v>
      </c>
      <c r="Z25" s="35">
        <v>238238256</v>
      </c>
      <c r="AA25" s="35">
        <v>38746370</v>
      </c>
      <c r="AB25" s="35">
        <v>85262903</v>
      </c>
      <c r="AC25" s="35">
        <v>895442</v>
      </c>
      <c r="AD25" s="35">
        <v>230245</v>
      </c>
      <c r="AE25" s="23">
        <f t="shared" si="6"/>
        <v>363373216</v>
      </c>
      <c r="AF25" s="35">
        <v>362064301</v>
      </c>
      <c r="AG25" s="35">
        <v>1308915</v>
      </c>
      <c r="AH25" s="23">
        <f t="shared" si="7"/>
        <v>363373216</v>
      </c>
      <c r="AI25" s="40">
        <v>27285079</v>
      </c>
      <c r="AJ25" s="40">
        <v>29625540</v>
      </c>
      <c r="AK25" s="40">
        <v>53448952</v>
      </c>
      <c r="AL25" s="40">
        <v>253013645</v>
      </c>
      <c r="AM25" s="23">
        <f t="shared" si="8"/>
        <v>363373216</v>
      </c>
      <c r="AN25" s="25"/>
    </row>
    <row r="26" spans="1:40" x14ac:dyDescent="0.45">
      <c r="A26" s="36">
        <f t="shared" si="9"/>
        <v>44347</v>
      </c>
      <c r="B26" s="18">
        <f t="shared" si="0"/>
        <v>361610748</v>
      </c>
      <c r="C26" s="39">
        <v>4179162</v>
      </c>
      <c r="D26" s="39">
        <v>352333553</v>
      </c>
      <c r="E26" s="39">
        <v>3195</v>
      </c>
      <c r="F26" s="39">
        <v>5094804</v>
      </c>
      <c r="G26" s="39">
        <v>34</v>
      </c>
      <c r="H26" s="19">
        <f t="shared" si="1"/>
        <v>361610748</v>
      </c>
      <c r="I26" s="40">
        <v>361584692</v>
      </c>
      <c r="J26" s="40">
        <v>26056</v>
      </c>
      <c r="K26" s="19">
        <f t="shared" si="2"/>
        <v>361610748</v>
      </c>
      <c r="L26" s="41">
        <v>326139851</v>
      </c>
      <c r="M26" s="40">
        <v>35470897</v>
      </c>
      <c r="N26" s="19">
        <f t="shared" si="3"/>
        <v>361610748</v>
      </c>
      <c r="O26" s="35">
        <v>355570580</v>
      </c>
      <c r="P26" s="35">
        <v>2749842</v>
      </c>
      <c r="Q26" s="35">
        <v>1927712</v>
      </c>
      <c r="R26" s="35">
        <v>735676</v>
      </c>
      <c r="S26" s="35">
        <v>326431</v>
      </c>
      <c r="T26" s="35">
        <v>188977</v>
      </c>
      <c r="U26" s="35">
        <v>111530</v>
      </c>
      <c r="V26" s="23">
        <f t="shared" si="4"/>
        <v>361610748</v>
      </c>
      <c r="W26" s="35">
        <v>361310241</v>
      </c>
      <c r="X26" s="35">
        <v>300507</v>
      </c>
      <c r="Y26" s="23">
        <f t="shared" si="5"/>
        <v>361610748</v>
      </c>
      <c r="Z26" s="35">
        <v>233639929</v>
      </c>
      <c r="AA26" s="35">
        <v>38323680</v>
      </c>
      <c r="AB26" s="35">
        <v>88520318</v>
      </c>
      <c r="AC26" s="35">
        <v>896931</v>
      </c>
      <c r="AD26" s="35">
        <v>229890</v>
      </c>
      <c r="AE26" s="23">
        <f t="shared" si="6"/>
        <v>361610748</v>
      </c>
      <c r="AF26" s="35">
        <v>360297147</v>
      </c>
      <c r="AG26" s="35">
        <v>1313601</v>
      </c>
      <c r="AH26" s="23">
        <f t="shared" si="7"/>
        <v>361610748</v>
      </c>
      <c r="AI26" s="40">
        <v>27669483</v>
      </c>
      <c r="AJ26" s="40">
        <v>29073418</v>
      </c>
      <c r="AK26" s="40">
        <v>56126869</v>
      </c>
      <c r="AL26" s="40">
        <v>248740979</v>
      </c>
      <c r="AM26" s="23">
        <f t="shared" si="8"/>
        <v>361610749</v>
      </c>
      <c r="AN26" s="25"/>
    </row>
    <row r="27" spans="1:40" x14ac:dyDescent="0.45">
      <c r="A27" s="36">
        <f t="shared" si="9"/>
        <v>44377</v>
      </c>
      <c r="B27" s="18">
        <f t="shared" si="0"/>
        <v>361270564</v>
      </c>
      <c r="C27" s="39">
        <v>4192580</v>
      </c>
      <c r="D27" s="39">
        <v>351995055</v>
      </c>
      <c r="E27" s="39">
        <v>3079</v>
      </c>
      <c r="F27" s="39">
        <v>5079817</v>
      </c>
      <c r="G27" s="39">
        <v>33</v>
      </c>
      <c r="H27" s="19">
        <f t="shared" si="1"/>
        <v>361270564</v>
      </c>
      <c r="I27" s="40">
        <v>361244298</v>
      </c>
      <c r="J27" s="40">
        <v>26266</v>
      </c>
      <c r="K27" s="19">
        <f t="shared" si="2"/>
        <v>361270564</v>
      </c>
      <c r="L27" s="41">
        <v>323699783</v>
      </c>
      <c r="M27" s="40">
        <v>37570781</v>
      </c>
      <c r="N27" s="19">
        <f t="shared" si="3"/>
        <v>361270564</v>
      </c>
      <c r="O27" s="35">
        <v>355201828</v>
      </c>
      <c r="P27" s="35">
        <v>2762266</v>
      </c>
      <c r="Q27" s="35">
        <v>1930122</v>
      </c>
      <c r="R27" s="35">
        <v>739804</v>
      </c>
      <c r="S27" s="35">
        <v>330126</v>
      </c>
      <c r="T27" s="35">
        <v>192572</v>
      </c>
      <c r="U27" s="35">
        <v>113846</v>
      </c>
      <c r="V27" s="23">
        <f t="shared" si="4"/>
        <v>361270564</v>
      </c>
      <c r="W27" s="35">
        <v>360964146</v>
      </c>
      <c r="X27" s="35">
        <v>306418</v>
      </c>
      <c r="Y27" s="23">
        <f t="shared" si="5"/>
        <v>361270564</v>
      </c>
      <c r="Z27" s="35">
        <v>229068255</v>
      </c>
      <c r="AA27" s="35">
        <v>38521394</v>
      </c>
      <c r="AB27" s="35">
        <v>92551058</v>
      </c>
      <c r="AC27" s="35">
        <v>899618</v>
      </c>
      <c r="AD27" s="35">
        <v>230239</v>
      </c>
      <c r="AE27" s="23">
        <f t="shared" si="6"/>
        <v>361270564</v>
      </c>
      <c r="AF27" s="35">
        <v>359948106</v>
      </c>
      <c r="AG27" s="35">
        <v>1322458</v>
      </c>
      <c r="AH27" s="23">
        <f t="shared" si="7"/>
        <v>361270564</v>
      </c>
      <c r="AI27" s="40">
        <v>29322372</v>
      </c>
      <c r="AJ27" s="40">
        <v>29160417</v>
      </c>
      <c r="AK27" s="40">
        <v>58276260</v>
      </c>
      <c r="AL27" s="40">
        <v>244511516</v>
      </c>
      <c r="AM27" s="23">
        <f t="shared" si="8"/>
        <v>361270565</v>
      </c>
      <c r="AN27" s="25"/>
    </row>
    <row r="28" spans="1:40" x14ac:dyDescent="0.45">
      <c r="A28" s="36">
        <f t="shared" si="9"/>
        <v>44408</v>
      </c>
      <c r="B28" s="18">
        <f t="shared" si="0"/>
        <v>359957041</v>
      </c>
      <c r="C28" s="39">
        <v>4177204</v>
      </c>
      <c r="D28" s="39">
        <v>350697310</v>
      </c>
      <c r="E28" s="39">
        <v>2853</v>
      </c>
      <c r="F28" s="39">
        <v>5079643</v>
      </c>
      <c r="G28" s="39">
        <v>31</v>
      </c>
      <c r="H28" s="19">
        <f t="shared" si="1"/>
        <v>359957041</v>
      </c>
      <c r="I28" s="40">
        <v>359930733</v>
      </c>
      <c r="J28" s="40">
        <v>26308</v>
      </c>
      <c r="K28" s="19">
        <f t="shared" si="2"/>
        <v>359957041</v>
      </c>
      <c r="L28" s="41">
        <v>325711442</v>
      </c>
      <c r="M28" s="40">
        <v>34245599</v>
      </c>
      <c r="N28" s="19">
        <f t="shared" si="3"/>
        <v>359957041</v>
      </c>
      <c r="O28" s="35">
        <v>353864823</v>
      </c>
      <c r="P28" s="35">
        <v>2775774</v>
      </c>
      <c r="Q28" s="35">
        <v>1938765</v>
      </c>
      <c r="R28" s="35">
        <v>741299</v>
      </c>
      <c r="S28" s="35">
        <v>330610</v>
      </c>
      <c r="T28" s="35">
        <v>191871</v>
      </c>
      <c r="U28" s="35">
        <v>113899</v>
      </c>
      <c r="V28" s="23">
        <f t="shared" si="4"/>
        <v>359957041</v>
      </c>
      <c r="W28" s="35">
        <v>359651271</v>
      </c>
      <c r="X28" s="35">
        <v>305770</v>
      </c>
      <c r="Y28" s="23">
        <f t="shared" si="5"/>
        <v>359957041</v>
      </c>
      <c r="Z28" s="35">
        <v>229177383</v>
      </c>
      <c r="AA28" s="35">
        <v>38817790</v>
      </c>
      <c r="AB28" s="35">
        <v>90832859</v>
      </c>
      <c r="AC28" s="35">
        <v>900041</v>
      </c>
      <c r="AD28" s="35">
        <v>228968</v>
      </c>
      <c r="AE28" s="23">
        <f>SUM(Z28:AD28)</f>
        <v>359957041</v>
      </c>
      <c r="AF28" s="35">
        <v>358636189</v>
      </c>
      <c r="AG28" s="35">
        <v>1320852</v>
      </c>
      <c r="AH28" s="23">
        <f t="shared" si="7"/>
        <v>359957041</v>
      </c>
      <c r="AI28" s="40">
        <v>30764223</v>
      </c>
      <c r="AJ28" s="40">
        <v>29950676</v>
      </c>
      <c r="AK28" s="40">
        <v>54458562</v>
      </c>
      <c r="AL28" s="40">
        <v>244783580</v>
      </c>
      <c r="AM28" s="23">
        <f t="shared" si="8"/>
        <v>359957041</v>
      </c>
      <c r="AN28" s="25"/>
    </row>
    <row r="29" spans="1:40" x14ac:dyDescent="0.45">
      <c r="A29" s="36">
        <f t="shared" si="9"/>
        <v>44439</v>
      </c>
      <c r="B29" s="18">
        <f t="shared" si="0"/>
        <v>365381873</v>
      </c>
      <c r="C29" s="39">
        <v>4208103</v>
      </c>
      <c r="D29" s="39">
        <v>356107319</v>
      </c>
      <c r="E29" s="39">
        <v>2720</v>
      </c>
      <c r="F29" s="39">
        <v>5063701</v>
      </c>
      <c r="G29" s="39">
        <v>30</v>
      </c>
      <c r="H29" s="19">
        <f t="shared" si="1"/>
        <v>365381873</v>
      </c>
      <c r="I29" s="40">
        <v>365355545</v>
      </c>
      <c r="J29" s="40">
        <v>26328</v>
      </c>
      <c r="K29" s="19">
        <f t="shared" si="2"/>
        <v>365381873</v>
      </c>
      <c r="L29" s="41">
        <v>331683481</v>
      </c>
      <c r="M29" s="40">
        <v>33698392</v>
      </c>
      <c r="N29" s="19">
        <f t="shared" si="3"/>
        <v>365381873</v>
      </c>
      <c r="O29" s="35">
        <v>359291171</v>
      </c>
      <c r="P29" s="35">
        <v>2770362</v>
      </c>
      <c r="Q29" s="35">
        <v>1936542</v>
      </c>
      <c r="R29" s="35">
        <v>742750</v>
      </c>
      <c r="S29" s="35">
        <v>332727</v>
      </c>
      <c r="T29" s="35">
        <v>193072</v>
      </c>
      <c r="U29" s="35">
        <v>115249</v>
      </c>
      <c r="V29" s="23">
        <f t="shared" si="4"/>
        <v>365381873</v>
      </c>
      <c r="W29" s="35">
        <v>365073552</v>
      </c>
      <c r="X29" s="35">
        <v>308321</v>
      </c>
      <c r="Y29" s="23">
        <f t="shared" si="5"/>
        <v>365381873</v>
      </c>
      <c r="Z29" s="35">
        <v>232863975</v>
      </c>
      <c r="AA29" s="35">
        <v>39399666</v>
      </c>
      <c r="AB29" s="35">
        <v>91988000</v>
      </c>
      <c r="AC29" s="35">
        <v>901372</v>
      </c>
      <c r="AD29" s="35">
        <v>228860</v>
      </c>
      <c r="AE29" s="23">
        <f>SUM(Z29:AD29)</f>
        <v>365381873</v>
      </c>
      <c r="AF29" s="35">
        <v>364056404</v>
      </c>
      <c r="AG29" s="35">
        <v>1325469</v>
      </c>
      <c r="AH29" s="23">
        <f t="shared" si="7"/>
        <v>365381873</v>
      </c>
      <c r="AI29" s="40">
        <v>32260084</v>
      </c>
      <c r="AJ29" s="40">
        <v>30410618</v>
      </c>
      <c r="AK29" s="40">
        <v>53913043</v>
      </c>
      <c r="AL29" s="40">
        <v>248798128</v>
      </c>
      <c r="AM29" s="23">
        <f t="shared" si="8"/>
        <v>365381873</v>
      </c>
      <c r="AN29" s="25"/>
    </row>
    <row r="30" spans="1:40" ht="18.75" customHeight="1" x14ac:dyDescent="0.45">
      <c r="A30" s="36">
        <f t="shared" si="9"/>
        <v>44469</v>
      </c>
      <c r="B30" s="18">
        <f t="shared" si="0"/>
        <v>372536963</v>
      </c>
      <c r="C30" s="39">
        <v>4233185</v>
      </c>
      <c r="D30" s="39">
        <v>363189774</v>
      </c>
      <c r="E30" s="39">
        <v>2866</v>
      </c>
      <c r="F30" s="39">
        <v>5111066</v>
      </c>
      <c r="G30" s="39">
        <v>72</v>
      </c>
      <c r="H30" s="19">
        <f t="shared" si="1"/>
        <v>372536963</v>
      </c>
      <c r="I30" s="40">
        <v>372510457</v>
      </c>
      <c r="J30" s="40">
        <v>26506</v>
      </c>
      <c r="K30" s="19">
        <f t="shared" si="2"/>
        <v>372536963</v>
      </c>
      <c r="L30" s="41">
        <v>338178885</v>
      </c>
      <c r="M30" s="40">
        <v>34358078</v>
      </c>
      <c r="N30" s="19">
        <f t="shared" si="3"/>
        <v>372536963</v>
      </c>
      <c r="O30" s="35">
        <v>366435231</v>
      </c>
      <c r="P30" s="35">
        <v>2773007</v>
      </c>
      <c r="Q30" s="35">
        <v>1942061</v>
      </c>
      <c r="R30" s="35">
        <v>743103</v>
      </c>
      <c r="S30" s="35">
        <v>333134</v>
      </c>
      <c r="T30" s="35">
        <v>194225</v>
      </c>
      <c r="U30" s="35">
        <v>116202</v>
      </c>
      <c r="V30" s="23">
        <f t="shared" si="4"/>
        <v>372536963</v>
      </c>
      <c r="W30" s="35">
        <v>372226536</v>
      </c>
      <c r="X30" s="35">
        <v>310427</v>
      </c>
      <c r="Y30" s="23">
        <f t="shared" si="5"/>
        <v>372536963</v>
      </c>
      <c r="Z30" s="35">
        <v>237730116</v>
      </c>
      <c r="AA30" s="35">
        <v>39075419</v>
      </c>
      <c r="AB30" s="35">
        <v>94622046</v>
      </c>
      <c r="AC30" s="35">
        <v>880443</v>
      </c>
      <c r="AD30" s="35">
        <v>228939</v>
      </c>
      <c r="AE30" s="23">
        <f>SUM(Z30:AD30)</f>
        <v>372536963</v>
      </c>
      <c r="AF30" s="35">
        <v>371189693</v>
      </c>
      <c r="AG30" s="35">
        <v>1347270</v>
      </c>
      <c r="AH30" s="23">
        <f t="shared" si="7"/>
        <v>372536963</v>
      </c>
      <c r="AI30" s="40">
        <v>33406337</v>
      </c>
      <c r="AJ30" s="40">
        <v>30729873</v>
      </c>
      <c r="AK30" s="40">
        <v>54720555</v>
      </c>
      <c r="AL30" s="40">
        <v>253680198</v>
      </c>
      <c r="AM30" s="23">
        <f t="shared" si="8"/>
        <v>372536963</v>
      </c>
      <c r="AN30" s="25"/>
    </row>
    <row r="31" spans="1:40" ht="18.75" customHeight="1" x14ac:dyDescent="0.45">
      <c r="A31" s="36">
        <f t="shared" si="9"/>
        <v>44500</v>
      </c>
      <c r="B31" s="18">
        <f t="shared" si="0"/>
        <v>378570912</v>
      </c>
      <c r="C31" s="39">
        <v>4288846</v>
      </c>
      <c r="D31" s="39">
        <v>369157915</v>
      </c>
      <c r="E31" s="39">
        <v>2792</v>
      </c>
      <c r="F31" s="39">
        <v>5121299</v>
      </c>
      <c r="G31" s="39">
        <v>60</v>
      </c>
      <c r="H31" s="19">
        <f t="shared" si="1"/>
        <v>378570912</v>
      </c>
      <c r="I31" s="40">
        <v>378544190</v>
      </c>
      <c r="J31" s="40">
        <v>26722</v>
      </c>
      <c r="K31" s="19">
        <f t="shared" si="2"/>
        <v>378570912</v>
      </c>
      <c r="L31" s="41">
        <v>344063001</v>
      </c>
      <c r="M31" s="40">
        <v>34507911</v>
      </c>
      <c r="N31" s="19">
        <f t="shared" si="3"/>
        <v>378570912</v>
      </c>
      <c r="O31" s="35">
        <v>372418476</v>
      </c>
      <c r="P31" s="35">
        <v>2797643</v>
      </c>
      <c r="Q31" s="35">
        <v>1957518</v>
      </c>
      <c r="R31" s="35">
        <v>748022</v>
      </c>
      <c r="S31" s="35">
        <v>336908</v>
      </c>
      <c r="T31" s="35">
        <v>195147</v>
      </c>
      <c r="U31" s="35">
        <v>117198</v>
      </c>
      <c r="V31" s="23">
        <f t="shared" si="4"/>
        <v>378570912</v>
      </c>
      <c r="W31" s="35">
        <v>378258567</v>
      </c>
      <c r="X31" s="35">
        <v>312345</v>
      </c>
      <c r="Y31" s="23">
        <f t="shared" si="5"/>
        <v>378570912</v>
      </c>
      <c r="Z31" s="35">
        <v>239992500</v>
      </c>
      <c r="AA31" s="35">
        <v>39168806</v>
      </c>
      <c r="AB31" s="35">
        <v>98328177</v>
      </c>
      <c r="AC31" s="35">
        <v>851957</v>
      </c>
      <c r="AD31" s="35">
        <v>229472</v>
      </c>
      <c r="AE31" s="23">
        <f t="shared" ref="AE31:AE39" si="10">SUM(Z31:AD31)</f>
        <v>378570912</v>
      </c>
      <c r="AF31" s="35">
        <v>377219096</v>
      </c>
      <c r="AG31" s="35">
        <v>1351816</v>
      </c>
      <c r="AH31" s="23">
        <f t="shared" si="7"/>
        <v>378570912</v>
      </c>
      <c r="AI31" s="40">
        <v>36021357</v>
      </c>
      <c r="AJ31" s="40">
        <v>31209294</v>
      </c>
      <c r="AK31" s="40">
        <v>53670608</v>
      </c>
      <c r="AL31" s="40">
        <v>257669654</v>
      </c>
      <c r="AM31" s="23">
        <f t="shared" si="8"/>
        <v>378570913</v>
      </c>
      <c r="AN31" s="25"/>
    </row>
    <row r="32" spans="1:40" ht="18.75" customHeight="1" x14ac:dyDescent="0.45">
      <c r="A32" s="36">
        <f t="shared" si="9"/>
        <v>44530</v>
      </c>
      <c r="B32" s="18">
        <f t="shared" si="0"/>
        <v>384950257</v>
      </c>
      <c r="C32" s="39">
        <v>4364021</v>
      </c>
      <c r="D32" s="39">
        <v>375426021</v>
      </c>
      <c r="E32" s="39">
        <v>5132</v>
      </c>
      <c r="F32" s="39">
        <v>5155032</v>
      </c>
      <c r="G32" s="39">
        <v>51</v>
      </c>
      <c r="H32" s="19">
        <f t="shared" si="1"/>
        <v>384950257</v>
      </c>
      <c r="I32" s="40">
        <v>384923521</v>
      </c>
      <c r="J32" s="40">
        <v>26736</v>
      </c>
      <c r="K32" s="19">
        <f t="shared" si="2"/>
        <v>384950257</v>
      </c>
      <c r="L32" s="41">
        <v>350059775</v>
      </c>
      <c r="M32" s="40">
        <v>34890482</v>
      </c>
      <c r="N32" s="19">
        <f t="shared" si="3"/>
        <v>384950257</v>
      </c>
      <c r="O32" s="35">
        <v>378758359</v>
      </c>
      <c r="P32" s="35">
        <v>2816101</v>
      </c>
      <c r="Q32" s="35">
        <v>1970672</v>
      </c>
      <c r="R32" s="35">
        <v>752641</v>
      </c>
      <c r="S32" s="35">
        <v>337159</v>
      </c>
      <c r="T32" s="35">
        <v>196106</v>
      </c>
      <c r="U32" s="35">
        <v>119219</v>
      </c>
      <c r="V32" s="23">
        <f t="shared" si="4"/>
        <v>384950257</v>
      </c>
      <c r="W32" s="35">
        <v>384634932</v>
      </c>
      <c r="X32" s="35">
        <v>315325</v>
      </c>
      <c r="Y32" s="23">
        <f t="shared" si="5"/>
        <v>384950257</v>
      </c>
      <c r="Z32" s="35">
        <v>243370847</v>
      </c>
      <c r="AA32" s="35">
        <v>38815143</v>
      </c>
      <c r="AB32" s="35">
        <v>101672899</v>
      </c>
      <c r="AC32" s="35">
        <v>862331</v>
      </c>
      <c r="AD32" s="35">
        <v>229037</v>
      </c>
      <c r="AE32" s="23">
        <f t="shared" si="10"/>
        <v>384950257</v>
      </c>
      <c r="AF32" s="35">
        <v>383595671</v>
      </c>
      <c r="AG32" s="35">
        <v>1354586</v>
      </c>
      <c r="AH32" s="23">
        <f t="shared" si="7"/>
        <v>384950257</v>
      </c>
      <c r="AI32" s="40">
        <v>37334476</v>
      </c>
      <c r="AJ32" s="122">
        <v>32016445</v>
      </c>
      <c r="AK32" s="122">
        <v>53973924</v>
      </c>
      <c r="AL32" s="122">
        <v>261625425</v>
      </c>
      <c r="AM32" s="23">
        <f t="shared" si="8"/>
        <v>384950270</v>
      </c>
      <c r="AN32" s="25"/>
    </row>
    <row r="33" spans="1:42" s="124" customFormat="1" ht="18.75" customHeight="1" x14ac:dyDescent="0.45">
      <c r="A33" s="36">
        <f t="shared" si="9"/>
        <v>44561</v>
      </c>
      <c r="B33" s="18">
        <f t="shared" si="0"/>
        <v>386319094</v>
      </c>
      <c r="C33" s="39">
        <v>4383949</v>
      </c>
      <c r="D33" s="39">
        <v>376674435</v>
      </c>
      <c r="E33" s="39">
        <v>6554</v>
      </c>
      <c r="F33" s="39">
        <v>5253994</v>
      </c>
      <c r="G33" s="39">
        <v>162</v>
      </c>
      <c r="H33" s="19">
        <f t="shared" si="1"/>
        <v>386319094</v>
      </c>
      <c r="I33" s="40">
        <v>386292013</v>
      </c>
      <c r="J33" s="40">
        <v>27081</v>
      </c>
      <c r="K33" s="19">
        <f t="shared" si="2"/>
        <v>386319094</v>
      </c>
      <c r="L33" s="41">
        <v>350985444</v>
      </c>
      <c r="M33" s="40">
        <v>35333650</v>
      </c>
      <c r="N33" s="19">
        <f t="shared" si="3"/>
        <v>386319094</v>
      </c>
      <c r="O33" s="35">
        <v>379971653</v>
      </c>
      <c r="P33" s="35">
        <v>2895699</v>
      </c>
      <c r="Q33" s="35">
        <v>2018222</v>
      </c>
      <c r="R33" s="35">
        <v>773072</v>
      </c>
      <c r="S33" s="35">
        <v>340056</v>
      </c>
      <c r="T33" s="35">
        <v>198899</v>
      </c>
      <c r="U33" s="35">
        <v>121493</v>
      </c>
      <c r="V33" s="23">
        <f t="shared" si="4"/>
        <v>386319094</v>
      </c>
      <c r="W33" s="35">
        <v>385998702</v>
      </c>
      <c r="X33" s="35">
        <v>320392</v>
      </c>
      <c r="Y33" s="23">
        <f t="shared" si="5"/>
        <v>386319094</v>
      </c>
      <c r="Z33" s="35">
        <v>241052196</v>
      </c>
      <c r="AA33" s="35">
        <v>39466893</v>
      </c>
      <c r="AB33" s="35">
        <v>104693607</v>
      </c>
      <c r="AC33" s="35">
        <v>876580</v>
      </c>
      <c r="AD33" s="35">
        <v>229818</v>
      </c>
      <c r="AE33" s="23">
        <f t="shared" si="10"/>
        <v>386319094</v>
      </c>
      <c r="AF33" s="35">
        <v>384962742</v>
      </c>
      <c r="AG33" s="35">
        <v>1356352</v>
      </c>
      <c r="AH33" s="23">
        <f t="shared" si="7"/>
        <v>386319094</v>
      </c>
      <c r="AI33" s="40">
        <v>38884288</v>
      </c>
      <c r="AJ33" s="122">
        <v>33208238</v>
      </c>
      <c r="AK33" s="122">
        <v>54434008</v>
      </c>
      <c r="AL33" s="122">
        <v>259792560</v>
      </c>
      <c r="AM33" s="23">
        <f t="shared" si="8"/>
        <v>386319094</v>
      </c>
      <c r="AN33" s="25"/>
      <c r="AO33" s="123"/>
    </row>
    <row r="34" spans="1:42" x14ac:dyDescent="0.45">
      <c r="A34" s="36">
        <f t="shared" si="9"/>
        <v>44592</v>
      </c>
      <c r="B34" s="18">
        <f t="shared" si="0"/>
        <v>444480760</v>
      </c>
      <c r="C34" s="39">
        <v>5335948</v>
      </c>
      <c r="D34" s="39">
        <v>434059197</v>
      </c>
      <c r="E34" s="39">
        <v>242964</v>
      </c>
      <c r="F34" s="39">
        <v>4817781</v>
      </c>
      <c r="G34" s="39">
        <v>24870</v>
      </c>
      <c r="H34" s="19">
        <f t="shared" si="1"/>
        <v>444480760</v>
      </c>
      <c r="I34" s="40">
        <v>444452769</v>
      </c>
      <c r="J34" s="40">
        <v>27991</v>
      </c>
      <c r="K34" s="19">
        <f t="shared" si="2"/>
        <v>444480760</v>
      </c>
      <c r="L34" s="41">
        <v>408924250</v>
      </c>
      <c r="M34" s="40">
        <v>35556510</v>
      </c>
      <c r="N34" s="19">
        <f t="shared" si="3"/>
        <v>444480760</v>
      </c>
      <c r="O34" s="35">
        <v>438225974</v>
      </c>
      <c r="P34" s="35">
        <v>2859597</v>
      </c>
      <c r="Q34" s="35">
        <v>1971863</v>
      </c>
      <c r="R34" s="35">
        <v>765195</v>
      </c>
      <c r="S34" s="35">
        <v>340098</v>
      </c>
      <c r="T34" s="35">
        <v>197766</v>
      </c>
      <c r="U34" s="35">
        <v>120267</v>
      </c>
      <c r="V34" s="23">
        <f t="shared" si="4"/>
        <v>444480760</v>
      </c>
      <c r="W34" s="35">
        <v>444162727</v>
      </c>
      <c r="X34" s="35">
        <v>318033</v>
      </c>
      <c r="Y34" s="23">
        <f t="shared" si="5"/>
        <v>444480760</v>
      </c>
      <c r="Z34" s="35">
        <v>289487363</v>
      </c>
      <c r="AA34" s="35">
        <v>40652320</v>
      </c>
      <c r="AB34" s="35">
        <v>112069004</v>
      </c>
      <c r="AC34" s="35">
        <v>2031241</v>
      </c>
      <c r="AD34" s="35">
        <v>240832</v>
      </c>
      <c r="AE34" s="23">
        <f t="shared" si="10"/>
        <v>444480760</v>
      </c>
      <c r="AF34" s="35">
        <v>442148497</v>
      </c>
      <c r="AG34" s="35">
        <v>2332263</v>
      </c>
      <c r="AH34" s="23">
        <f t="shared" si="7"/>
        <v>444480760</v>
      </c>
      <c r="AI34" s="40">
        <v>40718331</v>
      </c>
      <c r="AJ34" s="122">
        <v>35557206</v>
      </c>
      <c r="AK34" s="122">
        <v>60800912</v>
      </c>
      <c r="AL34" s="122">
        <v>307404311</v>
      </c>
      <c r="AM34" s="23">
        <f t="shared" si="8"/>
        <v>444480760</v>
      </c>
      <c r="AN34" s="25"/>
    </row>
    <row r="35" spans="1:42" s="124" customFormat="1" ht="18.75" customHeight="1" x14ac:dyDescent="0.45">
      <c r="A35" s="36">
        <f t="shared" si="9"/>
        <v>44620</v>
      </c>
      <c r="B35" s="18">
        <f t="shared" si="0"/>
        <v>447364786</v>
      </c>
      <c r="C35" s="39">
        <v>5382271</v>
      </c>
      <c r="D35" s="39">
        <v>436991468</v>
      </c>
      <c r="E35" s="39">
        <v>6446</v>
      </c>
      <c r="F35" s="39">
        <v>4982929</v>
      </c>
      <c r="G35" s="39">
        <v>1672</v>
      </c>
      <c r="H35" s="19">
        <f t="shared" si="1"/>
        <v>447364786</v>
      </c>
      <c r="I35" s="40">
        <v>447337023</v>
      </c>
      <c r="J35" s="40">
        <v>27763</v>
      </c>
      <c r="K35" s="19">
        <f t="shared" si="2"/>
        <v>447364786</v>
      </c>
      <c r="L35" s="41">
        <v>411475939</v>
      </c>
      <c r="M35" s="40">
        <v>35888847</v>
      </c>
      <c r="N35" s="19">
        <f t="shared" si="3"/>
        <v>447364786</v>
      </c>
      <c r="O35" s="35">
        <v>441092124</v>
      </c>
      <c r="P35" s="35">
        <v>2871557</v>
      </c>
      <c r="Q35" s="35">
        <v>1979438</v>
      </c>
      <c r="R35" s="35">
        <v>762455</v>
      </c>
      <c r="S35" s="35">
        <v>340599</v>
      </c>
      <c r="T35" s="35">
        <v>197486</v>
      </c>
      <c r="U35" s="35">
        <v>121127</v>
      </c>
      <c r="V35" s="23">
        <f t="shared" si="4"/>
        <v>447364786</v>
      </c>
      <c r="W35" s="35">
        <v>447046173</v>
      </c>
      <c r="X35" s="35">
        <v>318613</v>
      </c>
      <c r="Y35" s="23">
        <f t="shared" si="5"/>
        <v>447364786</v>
      </c>
      <c r="Z35" s="35">
        <v>290329797</v>
      </c>
      <c r="AA35" s="35">
        <v>40705493</v>
      </c>
      <c r="AB35" s="35">
        <v>113950926</v>
      </c>
      <c r="AC35" s="35">
        <v>2143350</v>
      </c>
      <c r="AD35" s="35">
        <v>235220</v>
      </c>
      <c r="AE35" s="23">
        <f t="shared" si="10"/>
        <v>447364786</v>
      </c>
      <c r="AF35" s="35">
        <v>445021683</v>
      </c>
      <c r="AG35" s="35">
        <v>2343103</v>
      </c>
      <c r="AH35" s="23">
        <f t="shared" si="7"/>
        <v>447364786</v>
      </c>
      <c r="AI35" s="40">
        <v>41814289</v>
      </c>
      <c r="AJ35" s="122">
        <v>36060277</v>
      </c>
      <c r="AK35" s="122">
        <v>60970110</v>
      </c>
      <c r="AL35" s="122">
        <v>308520110</v>
      </c>
      <c r="AM35" s="23">
        <f t="shared" si="8"/>
        <v>447364786</v>
      </c>
      <c r="AN35" s="25"/>
      <c r="AO35" s="123"/>
      <c r="AP35" s="125"/>
    </row>
    <row r="36" spans="1:42" s="128" customFormat="1" ht="18.75" customHeight="1" x14ac:dyDescent="0.45">
      <c r="A36" s="36">
        <f t="shared" si="9"/>
        <v>44651</v>
      </c>
      <c r="B36" s="18">
        <f t="shared" si="0"/>
        <v>453487417</v>
      </c>
      <c r="C36" s="39">
        <v>5675732</v>
      </c>
      <c r="D36" s="39">
        <v>442855964</v>
      </c>
      <c r="E36" s="39">
        <v>88523</v>
      </c>
      <c r="F36" s="39">
        <v>4866509</v>
      </c>
      <c r="G36" s="39">
        <v>689</v>
      </c>
      <c r="H36" s="19">
        <f t="shared" si="1"/>
        <v>453487417</v>
      </c>
      <c r="I36" s="40">
        <v>453459709</v>
      </c>
      <c r="J36" s="40">
        <v>27708</v>
      </c>
      <c r="K36" s="19">
        <f t="shared" si="2"/>
        <v>453487417</v>
      </c>
      <c r="L36" s="41">
        <v>417030714</v>
      </c>
      <c r="M36" s="40">
        <v>36456703</v>
      </c>
      <c r="N36" s="19">
        <f t="shared" si="3"/>
        <v>453487417</v>
      </c>
      <c r="O36" s="35">
        <v>447216762</v>
      </c>
      <c r="P36" s="35">
        <v>2863235</v>
      </c>
      <c r="Q36" s="35">
        <v>1983881</v>
      </c>
      <c r="R36" s="35">
        <v>762415</v>
      </c>
      <c r="S36" s="35">
        <v>340077</v>
      </c>
      <c r="T36" s="35">
        <v>198500</v>
      </c>
      <c r="U36" s="35">
        <v>122547</v>
      </c>
      <c r="V36" s="23">
        <f t="shared" si="4"/>
        <v>453487417</v>
      </c>
      <c r="W36" s="35">
        <v>453166370</v>
      </c>
      <c r="X36" s="35">
        <v>321047</v>
      </c>
      <c r="Y36" s="23">
        <f t="shared" si="5"/>
        <v>453487417</v>
      </c>
      <c r="Z36" s="35">
        <v>292930972</v>
      </c>
      <c r="AA36" s="35">
        <v>41655454</v>
      </c>
      <c r="AB36" s="35">
        <v>116378340</v>
      </c>
      <c r="AC36" s="35">
        <v>2297232</v>
      </c>
      <c r="AD36" s="35">
        <v>225419</v>
      </c>
      <c r="AE36" s="23">
        <f t="shared" si="10"/>
        <v>453487417</v>
      </c>
      <c r="AF36" s="35">
        <v>451124987</v>
      </c>
      <c r="AG36" s="35">
        <v>2362430</v>
      </c>
      <c r="AH36" s="23">
        <f t="shared" si="7"/>
        <v>453487417</v>
      </c>
      <c r="AI36" s="40">
        <v>43658202</v>
      </c>
      <c r="AJ36" s="122">
        <v>36914270</v>
      </c>
      <c r="AK36" s="122">
        <v>61393898</v>
      </c>
      <c r="AL36" s="122">
        <v>311521047</v>
      </c>
      <c r="AM36" s="23">
        <f t="shared" si="8"/>
        <v>453487417</v>
      </c>
      <c r="AN36" s="25"/>
      <c r="AO36" s="126"/>
      <c r="AP36" s="127"/>
    </row>
    <row r="37" spans="1:42" s="128" customFormat="1" ht="18.75" customHeight="1" x14ac:dyDescent="0.45">
      <c r="A37" s="36">
        <f t="shared" si="9"/>
        <v>44681</v>
      </c>
      <c r="B37" s="18">
        <f t="shared" si="0"/>
        <v>474212018</v>
      </c>
      <c r="C37" s="39">
        <v>5711012</v>
      </c>
      <c r="D37" s="39">
        <v>463510348</v>
      </c>
      <c r="E37" s="39">
        <v>6762</v>
      </c>
      <c r="F37" s="39">
        <v>4983613</v>
      </c>
      <c r="G37" s="39">
        <v>283</v>
      </c>
      <c r="H37" s="19">
        <f t="shared" si="1"/>
        <v>474212018</v>
      </c>
      <c r="I37" s="40">
        <v>474184766</v>
      </c>
      <c r="J37" s="40">
        <v>27252</v>
      </c>
      <c r="K37" s="19">
        <f t="shared" si="2"/>
        <v>474212018</v>
      </c>
      <c r="L37" s="41">
        <v>437422992</v>
      </c>
      <c r="M37" s="40">
        <v>36789026</v>
      </c>
      <c r="N37" s="19">
        <f t="shared" si="3"/>
        <v>474212018</v>
      </c>
      <c r="O37" s="35">
        <v>467799803</v>
      </c>
      <c r="P37" s="35">
        <v>2952002</v>
      </c>
      <c r="Q37" s="35">
        <v>2034024</v>
      </c>
      <c r="R37" s="35">
        <v>769086</v>
      </c>
      <c r="S37" s="35">
        <v>341101</v>
      </c>
      <c r="T37" s="35">
        <v>195515</v>
      </c>
      <c r="U37" s="35">
        <v>120487</v>
      </c>
      <c r="V37" s="23">
        <f t="shared" si="4"/>
        <v>474212018</v>
      </c>
      <c r="W37" s="35">
        <v>473896016</v>
      </c>
      <c r="X37" s="35">
        <v>316002</v>
      </c>
      <c r="Y37" s="23">
        <f t="shared" si="5"/>
        <v>474212018</v>
      </c>
      <c r="Z37" s="35">
        <v>295064799</v>
      </c>
      <c r="AA37" s="35">
        <v>41631987</v>
      </c>
      <c r="AB37" s="35">
        <v>134906775</v>
      </c>
      <c r="AC37" s="35">
        <v>2384070</v>
      </c>
      <c r="AD37" s="35">
        <v>224387</v>
      </c>
      <c r="AE37" s="23">
        <f t="shared" si="10"/>
        <v>474212018</v>
      </c>
      <c r="AF37" s="35">
        <v>471829090</v>
      </c>
      <c r="AG37" s="35">
        <v>2382928</v>
      </c>
      <c r="AH37" s="23">
        <f t="shared" si="7"/>
        <v>474212018</v>
      </c>
      <c r="AI37" s="40">
        <v>62029298</v>
      </c>
      <c r="AJ37" s="122">
        <v>36687285</v>
      </c>
      <c r="AK37" s="122">
        <v>61436098</v>
      </c>
      <c r="AL37" s="122">
        <v>314059337</v>
      </c>
      <c r="AM37" s="23">
        <f t="shared" si="8"/>
        <v>474212018</v>
      </c>
      <c r="AN37" s="25"/>
      <c r="AO37" s="126"/>
      <c r="AP37" s="127"/>
    </row>
    <row r="38" spans="1:42" s="128" customFormat="1" ht="18.75" customHeight="1" x14ac:dyDescent="0.45">
      <c r="A38" s="36">
        <f t="shared" si="9"/>
        <v>44712</v>
      </c>
      <c r="B38" s="18">
        <f t="shared" si="0"/>
        <v>479870818</v>
      </c>
      <c r="C38" s="39">
        <v>5763883</v>
      </c>
      <c r="D38" s="39">
        <v>469184727</v>
      </c>
      <c r="E38" s="39">
        <v>78349</v>
      </c>
      <c r="F38" s="39">
        <v>4843734</v>
      </c>
      <c r="G38" s="39">
        <v>125</v>
      </c>
      <c r="H38" s="19">
        <f t="shared" si="1"/>
        <v>479870818</v>
      </c>
      <c r="I38" s="40">
        <v>479843851</v>
      </c>
      <c r="J38" s="40">
        <v>26967</v>
      </c>
      <c r="K38" s="19">
        <f t="shared" si="2"/>
        <v>479870818</v>
      </c>
      <c r="L38" s="41">
        <v>442729200</v>
      </c>
      <c r="M38" s="40">
        <v>37141618</v>
      </c>
      <c r="N38" s="19">
        <f t="shared" si="3"/>
        <v>479870818</v>
      </c>
      <c r="O38" s="35">
        <v>473477761</v>
      </c>
      <c r="P38" s="35">
        <v>2926363</v>
      </c>
      <c r="Q38" s="35">
        <v>2031371</v>
      </c>
      <c r="R38" s="35">
        <v>771391</v>
      </c>
      <c r="S38" s="35">
        <v>343455</v>
      </c>
      <c r="T38" s="35">
        <v>197862</v>
      </c>
      <c r="U38" s="35">
        <v>122615</v>
      </c>
      <c r="V38" s="23">
        <f t="shared" si="4"/>
        <v>479870818</v>
      </c>
      <c r="W38" s="35">
        <v>479550341</v>
      </c>
      <c r="X38" s="35">
        <v>320477</v>
      </c>
      <c r="Y38" s="23">
        <f t="shared" si="5"/>
        <v>479870818</v>
      </c>
      <c r="Z38" s="35">
        <v>298045931</v>
      </c>
      <c r="AA38" s="35">
        <v>41915087</v>
      </c>
      <c r="AB38" s="35">
        <v>137217639</v>
      </c>
      <c r="AC38" s="35">
        <v>2474544</v>
      </c>
      <c r="AD38" s="35">
        <v>217617</v>
      </c>
      <c r="AE38" s="23">
        <f t="shared" si="10"/>
        <v>479870818</v>
      </c>
      <c r="AF38" s="35">
        <v>442729200</v>
      </c>
      <c r="AG38" s="35">
        <v>37141618</v>
      </c>
      <c r="AH38" s="23">
        <f t="shared" si="7"/>
        <v>479870818</v>
      </c>
      <c r="AI38" s="40">
        <v>63578995</v>
      </c>
      <c r="AJ38" s="122">
        <v>37143191</v>
      </c>
      <c r="AK38" s="122">
        <v>61742982</v>
      </c>
      <c r="AL38" s="122">
        <v>317405650</v>
      </c>
      <c r="AM38" s="23">
        <f t="shared" si="8"/>
        <v>479870818</v>
      </c>
      <c r="AN38" s="25"/>
      <c r="AO38" s="126"/>
      <c r="AP38" s="127"/>
    </row>
    <row r="39" spans="1:42" s="128" customFormat="1" ht="18.75" customHeight="1" x14ac:dyDescent="0.45">
      <c r="A39" s="36">
        <f t="shared" si="9"/>
        <v>44742</v>
      </c>
      <c r="B39" s="18">
        <f t="shared" si="0"/>
        <v>485063284</v>
      </c>
      <c r="C39" s="39">
        <v>5812257</v>
      </c>
      <c r="D39" s="39">
        <v>474356647</v>
      </c>
      <c r="E39" s="39">
        <v>90700</v>
      </c>
      <c r="F39" s="39">
        <v>4803530</v>
      </c>
      <c r="G39" s="39">
        <v>150</v>
      </c>
      <c r="H39" s="19">
        <f t="shared" si="1"/>
        <v>485063284</v>
      </c>
      <c r="I39" s="40">
        <v>485036246</v>
      </c>
      <c r="J39" s="40">
        <v>27038</v>
      </c>
      <c r="K39" s="19">
        <f t="shared" si="2"/>
        <v>485063284</v>
      </c>
      <c r="L39" s="41">
        <v>447451427</v>
      </c>
      <c r="M39" s="40">
        <v>37611857</v>
      </c>
      <c r="N39" s="19">
        <f t="shared" si="3"/>
        <v>485063284</v>
      </c>
      <c r="O39" s="35">
        <v>478657513</v>
      </c>
      <c r="P39" s="35">
        <v>2932385</v>
      </c>
      <c r="Q39" s="35">
        <v>2038201</v>
      </c>
      <c r="R39" s="35">
        <v>770222</v>
      </c>
      <c r="S39" s="35">
        <v>342403</v>
      </c>
      <c r="T39" s="35">
        <v>198406</v>
      </c>
      <c r="U39" s="35">
        <v>124154</v>
      </c>
      <c r="V39" s="23">
        <f t="shared" si="4"/>
        <v>485063284</v>
      </c>
      <c r="W39" s="35">
        <v>484740724</v>
      </c>
      <c r="X39" s="35">
        <v>322560</v>
      </c>
      <c r="Y39" s="23">
        <f t="shared" si="5"/>
        <v>485063284</v>
      </c>
      <c r="Z39" s="35">
        <v>300235165</v>
      </c>
      <c r="AA39" s="35">
        <v>42195185</v>
      </c>
      <c r="AB39" s="35">
        <v>139809349</v>
      </c>
      <c r="AC39" s="35">
        <v>2606635</v>
      </c>
      <c r="AD39" s="35">
        <v>216950</v>
      </c>
      <c r="AE39" s="23">
        <f t="shared" si="10"/>
        <v>485063284</v>
      </c>
      <c r="AF39" s="35">
        <v>482638819</v>
      </c>
      <c r="AG39" s="35">
        <v>2424465</v>
      </c>
      <c r="AH39" s="23">
        <f t="shared" si="7"/>
        <v>485063284</v>
      </c>
      <c r="AI39" s="40">
        <v>64908249</v>
      </c>
      <c r="AJ39" s="122">
        <v>37901425</v>
      </c>
      <c r="AK39" s="122">
        <v>62211519</v>
      </c>
      <c r="AL39" s="122">
        <v>320042091</v>
      </c>
      <c r="AM39" s="23">
        <f t="shared" si="8"/>
        <v>485063284</v>
      </c>
      <c r="AN39" s="25"/>
      <c r="AO39" s="126"/>
      <c r="AP39" s="127"/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10"/>
  <sheetViews>
    <sheetView topLeftCell="A98" workbookViewId="0">
      <selection activeCell="A74" sqref="A74:AN110"/>
    </sheetView>
  </sheetViews>
  <sheetFormatPr defaultRowHeight="16" x14ac:dyDescent="0.45"/>
  <cols>
    <col min="1" max="1" width="7.453125" style="8" bestFit="1" customWidth="1"/>
    <col min="2" max="2" width="12" style="8" bestFit="1" customWidth="1"/>
    <col min="3" max="3" width="12.453125" style="8" bestFit="1" customWidth="1"/>
    <col min="4" max="4" width="12.54296875" style="8" bestFit="1" customWidth="1"/>
    <col min="5" max="5" width="14.26953125" style="8" bestFit="1" customWidth="1"/>
    <col min="6" max="6" width="12.453125" style="8" bestFit="1" customWidth="1"/>
    <col min="7" max="7" width="16.54296875" style="8" bestFit="1" customWidth="1"/>
    <col min="8" max="8" width="12.54296875" style="8" bestFit="1" customWidth="1"/>
    <col min="9" max="9" width="20.453125" style="8" bestFit="1" customWidth="1"/>
    <col min="10" max="10" width="21.7265625" style="8" bestFit="1" customWidth="1"/>
    <col min="11" max="11" width="13.1796875" style="8" customWidth="1"/>
    <col min="12" max="12" width="12.453125" style="8" bestFit="1" customWidth="1"/>
    <col min="13" max="13" width="21.81640625" style="8" bestFit="1" customWidth="1"/>
    <col min="14" max="14" width="14" style="8" customWidth="1"/>
    <col min="15" max="22" width="14.453125" style="8" customWidth="1"/>
    <col min="23" max="23" width="23.81640625" style="8" bestFit="1" customWidth="1"/>
    <col min="24" max="25" width="22" style="8" bestFit="1" customWidth="1"/>
    <col min="26" max="26" width="13.54296875" style="8" customWidth="1"/>
    <col min="27" max="27" width="12.453125" style="8" bestFit="1" customWidth="1"/>
    <col min="28" max="28" width="11" style="8" bestFit="1" customWidth="1"/>
    <col min="29" max="29" width="14.81640625" style="8" bestFit="1" customWidth="1"/>
    <col min="30" max="31" width="11" style="8" bestFit="1" customWidth="1"/>
    <col min="32" max="32" width="13.54296875" style="8" customWidth="1"/>
    <col min="33" max="33" width="12.453125" style="8" bestFit="1" customWidth="1"/>
    <col min="34" max="34" width="11" style="8" bestFit="1" customWidth="1"/>
    <col min="35" max="35" width="16.453125" style="8" customWidth="1"/>
    <col min="36" max="36" width="10" style="8" customWidth="1"/>
    <col min="37" max="37" width="11" style="8" bestFit="1" customWidth="1"/>
    <col min="38" max="39" width="12.453125" style="8" bestFit="1" customWidth="1"/>
    <col min="40" max="40" width="12" style="8" bestFit="1" customWidth="1"/>
    <col min="41" max="41" width="11.54296875" style="119" bestFit="1" customWidth="1"/>
    <col min="42" max="269" width="9.1796875" style="8"/>
    <col min="270" max="270" width="10.81640625" style="8" customWidth="1"/>
    <col min="271" max="271" width="16.7265625" style="8" customWidth="1"/>
    <col min="272" max="272" width="15" style="8" customWidth="1"/>
    <col min="273" max="273" width="17" style="8" customWidth="1"/>
    <col min="274" max="274" width="15" style="8" customWidth="1"/>
    <col min="275" max="275" width="17" style="8" customWidth="1"/>
    <col min="276" max="276" width="15" style="8" customWidth="1"/>
    <col min="277" max="277" width="17" style="8" customWidth="1"/>
    <col min="278" max="278" width="15" style="8" customWidth="1"/>
    <col min="279" max="279" width="17" style="8" customWidth="1"/>
    <col min="280" max="280" width="15" style="8" customWidth="1"/>
    <col min="281" max="281" width="17" style="8" customWidth="1"/>
    <col min="282" max="282" width="15" style="8" customWidth="1"/>
    <col min="283" max="283" width="17" style="8" customWidth="1"/>
    <col min="284" max="284" width="15" style="8" customWidth="1"/>
    <col min="285" max="285" width="17" style="8" customWidth="1"/>
    <col min="286" max="525" width="9.1796875" style="8"/>
    <col min="526" max="526" width="10.81640625" style="8" customWidth="1"/>
    <col min="527" max="527" width="16.7265625" style="8" customWidth="1"/>
    <col min="528" max="528" width="15" style="8" customWidth="1"/>
    <col min="529" max="529" width="17" style="8" customWidth="1"/>
    <col min="530" max="530" width="15" style="8" customWidth="1"/>
    <col min="531" max="531" width="17" style="8" customWidth="1"/>
    <col min="532" max="532" width="15" style="8" customWidth="1"/>
    <col min="533" max="533" width="17" style="8" customWidth="1"/>
    <col min="534" max="534" width="15" style="8" customWidth="1"/>
    <col min="535" max="535" width="17" style="8" customWidth="1"/>
    <col min="536" max="536" width="15" style="8" customWidth="1"/>
    <col min="537" max="537" width="17" style="8" customWidth="1"/>
    <col min="538" max="538" width="15" style="8" customWidth="1"/>
    <col min="539" max="539" width="17" style="8" customWidth="1"/>
    <col min="540" max="540" width="15" style="8" customWidth="1"/>
    <col min="541" max="541" width="17" style="8" customWidth="1"/>
    <col min="542" max="781" width="9.1796875" style="8"/>
    <col min="782" max="782" width="10.81640625" style="8" customWidth="1"/>
    <col min="783" max="783" width="16.7265625" style="8" customWidth="1"/>
    <col min="784" max="784" width="15" style="8" customWidth="1"/>
    <col min="785" max="785" width="17" style="8" customWidth="1"/>
    <col min="786" max="786" width="15" style="8" customWidth="1"/>
    <col min="787" max="787" width="17" style="8" customWidth="1"/>
    <col min="788" max="788" width="15" style="8" customWidth="1"/>
    <col min="789" max="789" width="17" style="8" customWidth="1"/>
    <col min="790" max="790" width="15" style="8" customWidth="1"/>
    <col min="791" max="791" width="17" style="8" customWidth="1"/>
    <col min="792" max="792" width="15" style="8" customWidth="1"/>
    <col min="793" max="793" width="17" style="8" customWidth="1"/>
    <col min="794" max="794" width="15" style="8" customWidth="1"/>
    <col min="795" max="795" width="17" style="8" customWidth="1"/>
    <col min="796" max="796" width="15" style="8" customWidth="1"/>
    <col min="797" max="797" width="17" style="8" customWidth="1"/>
    <col min="798" max="1037" width="9.1796875" style="8"/>
    <col min="1038" max="1038" width="10.81640625" style="8" customWidth="1"/>
    <col min="1039" max="1039" width="16.7265625" style="8" customWidth="1"/>
    <col min="1040" max="1040" width="15" style="8" customWidth="1"/>
    <col min="1041" max="1041" width="17" style="8" customWidth="1"/>
    <col min="1042" max="1042" width="15" style="8" customWidth="1"/>
    <col min="1043" max="1043" width="17" style="8" customWidth="1"/>
    <col min="1044" max="1044" width="15" style="8" customWidth="1"/>
    <col min="1045" max="1045" width="17" style="8" customWidth="1"/>
    <col min="1046" max="1046" width="15" style="8" customWidth="1"/>
    <col min="1047" max="1047" width="17" style="8" customWidth="1"/>
    <col min="1048" max="1048" width="15" style="8" customWidth="1"/>
    <col min="1049" max="1049" width="17" style="8" customWidth="1"/>
    <col min="1050" max="1050" width="15" style="8" customWidth="1"/>
    <col min="1051" max="1051" width="17" style="8" customWidth="1"/>
    <col min="1052" max="1052" width="15" style="8" customWidth="1"/>
    <col min="1053" max="1053" width="17" style="8" customWidth="1"/>
    <col min="1054" max="1293" width="9.1796875" style="8"/>
    <col min="1294" max="1294" width="10.81640625" style="8" customWidth="1"/>
    <col min="1295" max="1295" width="16.7265625" style="8" customWidth="1"/>
    <col min="1296" max="1296" width="15" style="8" customWidth="1"/>
    <col min="1297" max="1297" width="17" style="8" customWidth="1"/>
    <col min="1298" max="1298" width="15" style="8" customWidth="1"/>
    <col min="1299" max="1299" width="17" style="8" customWidth="1"/>
    <col min="1300" max="1300" width="15" style="8" customWidth="1"/>
    <col min="1301" max="1301" width="17" style="8" customWidth="1"/>
    <col min="1302" max="1302" width="15" style="8" customWidth="1"/>
    <col min="1303" max="1303" width="17" style="8" customWidth="1"/>
    <col min="1304" max="1304" width="15" style="8" customWidth="1"/>
    <col min="1305" max="1305" width="17" style="8" customWidth="1"/>
    <col min="1306" max="1306" width="15" style="8" customWidth="1"/>
    <col min="1307" max="1307" width="17" style="8" customWidth="1"/>
    <col min="1308" max="1308" width="15" style="8" customWidth="1"/>
    <col min="1309" max="1309" width="17" style="8" customWidth="1"/>
    <col min="1310" max="1549" width="9.1796875" style="8"/>
    <col min="1550" max="1550" width="10.81640625" style="8" customWidth="1"/>
    <col min="1551" max="1551" width="16.7265625" style="8" customWidth="1"/>
    <col min="1552" max="1552" width="15" style="8" customWidth="1"/>
    <col min="1553" max="1553" width="17" style="8" customWidth="1"/>
    <col min="1554" max="1554" width="15" style="8" customWidth="1"/>
    <col min="1555" max="1555" width="17" style="8" customWidth="1"/>
    <col min="1556" max="1556" width="15" style="8" customWidth="1"/>
    <col min="1557" max="1557" width="17" style="8" customWidth="1"/>
    <col min="1558" max="1558" width="15" style="8" customWidth="1"/>
    <col min="1559" max="1559" width="17" style="8" customWidth="1"/>
    <col min="1560" max="1560" width="15" style="8" customWidth="1"/>
    <col min="1561" max="1561" width="17" style="8" customWidth="1"/>
    <col min="1562" max="1562" width="15" style="8" customWidth="1"/>
    <col min="1563" max="1563" width="17" style="8" customWidth="1"/>
    <col min="1564" max="1564" width="15" style="8" customWidth="1"/>
    <col min="1565" max="1565" width="17" style="8" customWidth="1"/>
    <col min="1566" max="1805" width="9.1796875" style="8"/>
    <col min="1806" max="1806" width="10.81640625" style="8" customWidth="1"/>
    <col min="1807" max="1807" width="16.7265625" style="8" customWidth="1"/>
    <col min="1808" max="1808" width="15" style="8" customWidth="1"/>
    <col min="1809" max="1809" width="17" style="8" customWidth="1"/>
    <col min="1810" max="1810" width="15" style="8" customWidth="1"/>
    <col min="1811" max="1811" width="17" style="8" customWidth="1"/>
    <col min="1812" max="1812" width="15" style="8" customWidth="1"/>
    <col min="1813" max="1813" width="17" style="8" customWidth="1"/>
    <col min="1814" max="1814" width="15" style="8" customWidth="1"/>
    <col min="1815" max="1815" width="17" style="8" customWidth="1"/>
    <col min="1816" max="1816" width="15" style="8" customWidth="1"/>
    <col min="1817" max="1817" width="17" style="8" customWidth="1"/>
    <col min="1818" max="1818" width="15" style="8" customWidth="1"/>
    <col min="1819" max="1819" width="17" style="8" customWidth="1"/>
    <col min="1820" max="1820" width="15" style="8" customWidth="1"/>
    <col min="1821" max="1821" width="17" style="8" customWidth="1"/>
    <col min="1822" max="2061" width="9.1796875" style="8"/>
    <col min="2062" max="2062" width="10.81640625" style="8" customWidth="1"/>
    <col min="2063" max="2063" width="16.7265625" style="8" customWidth="1"/>
    <col min="2064" max="2064" width="15" style="8" customWidth="1"/>
    <col min="2065" max="2065" width="17" style="8" customWidth="1"/>
    <col min="2066" max="2066" width="15" style="8" customWidth="1"/>
    <col min="2067" max="2067" width="17" style="8" customWidth="1"/>
    <col min="2068" max="2068" width="15" style="8" customWidth="1"/>
    <col min="2069" max="2069" width="17" style="8" customWidth="1"/>
    <col min="2070" max="2070" width="15" style="8" customWidth="1"/>
    <col min="2071" max="2071" width="17" style="8" customWidth="1"/>
    <col min="2072" max="2072" width="15" style="8" customWidth="1"/>
    <col min="2073" max="2073" width="17" style="8" customWidth="1"/>
    <col min="2074" max="2074" width="15" style="8" customWidth="1"/>
    <col min="2075" max="2075" width="17" style="8" customWidth="1"/>
    <col min="2076" max="2076" width="15" style="8" customWidth="1"/>
    <col min="2077" max="2077" width="17" style="8" customWidth="1"/>
    <col min="2078" max="2317" width="9.1796875" style="8"/>
    <col min="2318" max="2318" width="10.81640625" style="8" customWidth="1"/>
    <col min="2319" max="2319" width="16.7265625" style="8" customWidth="1"/>
    <col min="2320" max="2320" width="15" style="8" customWidth="1"/>
    <col min="2321" max="2321" width="17" style="8" customWidth="1"/>
    <col min="2322" max="2322" width="15" style="8" customWidth="1"/>
    <col min="2323" max="2323" width="17" style="8" customWidth="1"/>
    <col min="2324" max="2324" width="15" style="8" customWidth="1"/>
    <col min="2325" max="2325" width="17" style="8" customWidth="1"/>
    <col min="2326" max="2326" width="15" style="8" customWidth="1"/>
    <col min="2327" max="2327" width="17" style="8" customWidth="1"/>
    <col min="2328" max="2328" width="15" style="8" customWidth="1"/>
    <col min="2329" max="2329" width="17" style="8" customWidth="1"/>
    <col min="2330" max="2330" width="15" style="8" customWidth="1"/>
    <col min="2331" max="2331" width="17" style="8" customWidth="1"/>
    <col min="2332" max="2332" width="15" style="8" customWidth="1"/>
    <col min="2333" max="2333" width="17" style="8" customWidth="1"/>
    <col min="2334" max="2573" width="9.1796875" style="8"/>
    <col min="2574" max="2574" width="10.81640625" style="8" customWidth="1"/>
    <col min="2575" max="2575" width="16.7265625" style="8" customWidth="1"/>
    <col min="2576" max="2576" width="15" style="8" customWidth="1"/>
    <col min="2577" max="2577" width="17" style="8" customWidth="1"/>
    <col min="2578" max="2578" width="15" style="8" customWidth="1"/>
    <col min="2579" max="2579" width="17" style="8" customWidth="1"/>
    <col min="2580" max="2580" width="15" style="8" customWidth="1"/>
    <col min="2581" max="2581" width="17" style="8" customWidth="1"/>
    <col min="2582" max="2582" width="15" style="8" customWidth="1"/>
    <col min="2583" max="2583" width="17" style="8" customWidth="1"/>
    <col min="2584" max="2584" width="15" style="8" customWidth="1"/>
    <col min="2585" max="2585" width="17" style="8" customWidth="1"/>
    <col min="2586" max="2586" width="15" style="8" customWidth="1"/>
    <col min="2587" max="2587" width="17" style="8" customWidth="1"/>
    <col min="2588" max="2588" width="15" style="8" customWidth="1"/>
    <col min="2589" max="2589" width="17" style="8" customWidth="1"/>
    <col min="2590" max="2829" width="9.1796875" style="8"/>
    <col min="2830" max="2830" width="10.81640625" style="8" customWidth="1"/>
    <col min="2831" max="2831" width="16.7265625" style="8" customWidth="1"/>
    <col min="2832" max="2832" width="15" style="8" customWidth="1"/>
    <col min="2833" max="2833" width="17" style="8" customWidth="1"/>
    <col min="2834" max="2834" width="15" style="8" customWidth="1"/>
    <col min="2835" max="2835" width="17" style="8" customWidth="1"/>
    <col min="2836" max="2836" width="15" style="8" customWidth="1"/>
    <col min="2837" max="2837" width="17" style="8" customWidth="1"/>
    <col min="2838" max="2838" width="15" style="8" customWidth="1"/>
    <col min="2839" max="2839" width="17" style="8" customWidth="1"/>
    <col min="2840" max="2840" width="15" style="8" customWidth="1"/>
    <col min="2841" max="2841" width="17" style="8" customWidth="1"/>
    <col min="2842" max="2842" width="15" style="8" customWidth="1"/>
    <col min="2843" max="2843" width="17" style="8" customWidth="1"/>
    <col min="2844" max="2844" width="15" style="8" customWidth="1"/>
    <col min="2845" max="2845" width="17" style="8" customWidth="1"/>
    <col min="2846" max="3085" width="9.1796875" style="8"/>
    <col min="3086" max="3086" width="10.81640625" style="8" customWidth="1"/>
    <col min="3087" max="3087" width="16.7265625" style="8" customWidth="1"/>
    <col min="3088" max="3088" width="15" style="8" customWidth="1"/>
    <col min="3089" max="3089" width="17" style="8" customWidth="1"/>
    <col min="3090" max="3090" width="15" style="8" customWidth="1"/>
    <col min="3091" max="3091" width="17" style="8" customWidth="1"/>
    <col min="3092" max="3092" width="15" style="8" customWidth="1"/>
    <col min="3093" max="3093" width="17" style="8" customWidth="1"/>
    <col min="3094" max="3094" width="15" style="8" customWidth="1"/>
    <col min="3095" max="3095" width="17" style="8" customWidth="1"/>
    <col min="3096" max="3096" width="15" style="8" customWidth="1"/>
    <col min="3097" max="3097" width="17" style="8" customWidth="1"/>
    <col min="3098" max="3098" width="15" style="8" customWidth="1"/>
    <col min="3099" max="3099" width="17" style="8" customWidth="1"/>
    <col min="3100" max="3100" width="15" style="8" customWidth="1"/>
    <col min="3101" max="3101" width="17" style="8" customWidth="1"/>
    <col min="3102" max="3341" width="9.1796875" style="8"/>
    <col min="3342" max="3342" width="10.81640625" style="8" customWidth="1"/>
    <col min="3343" max="3343" width="16.7265625" style="8" customWidth="1"/>
    <col min="3344" max="3344" width="15" style="8" customWidth="1"/>
    <col min="3345" max="3345" width="17" style="8" customWidth="1"/>
    <col min="3346" max="3346" width="15" style="8" customWidth="1"/>
    <col min="3347" max="3347" width="17" style="8" customWidth="1"/>
    <col min="3348" max="3348" width="15" style="8" customWidth="1"/>
    <col min="3349" max="3349" width="17" style="8" customWidth="1"/>
    <col min="3350" max="3350" width="15" style="8" customWidth="1"/>
    <col min="3351" max="3351" width="17" style="8" customWidth="1"/>
    <col min="3352" max="3352" width="15" style="8" customWidth="1"/>
    <col min="3353" max="3353" width="17" style="8" customWidth="1"/>
    <col min="3354" max="3354" width="15" style="8" customWidth="1"/>
    <col min="3355" max="3355" width="17" style="8" customWidth="1"/>
    <col min="3356" max="3356" width="15" style="8" customWidth="1"/>
    <col min="3357" max="3357" width="17" style="8" customWidth="1"/>
    <col min="3358" max="3597" width="9.1796875" style="8"/>
    <col min="3598" max="3598" width="10.81640625" style="8" customWidth="1"/>
    <col min="3599" max="3599" width="16.7265625" style="8" customWidth="1"/>
    <col min="3600" max="3600" width="15" style="8" customWidth="1"/>
    <col min="3601" max="3601" width="17" style="8" customWidth="1"/>
    <col min="3602" max="3602" width="15" style="8" customWidth="1"/>
    <col min="3603" max="3603" width="17" style="8" customWidth="1"/>
    <col min="3604" max="3604" width="15" style="8" customWidth="1"/>
    <col min="3605" max="3605" width="17" style="8" customWidth="1"/>
    <col min="3606" max="3606" width="15" style="8" customWidth="1"/>
    <col min="3607" max="3607" width="17" style="8" customWidth="1"/>
    <col min="3608" max="3608" width="15" style="8" customWidth="1"/>
    <col min="3609" max="3609" width="17" style="8" customWidth="1"/>
    <col min="3610" max="3610" width="15" style="8" customWidth="1"/>
    <col min="3611" max="3611" width="17" style="8" customWidth="1"/>
    <col min="3612" max="3612" width="15" style="8" customWidth="1"/>
    <col min="3613" max="3613" width="17" style="8" customWidth="1"/>
    <col min="3614" max="3853" width="9.1796875" style="8"/>
    <col min="3854" max="3854" width="10.81640625" style="8" customWidth="1"/>
    <col min="3855" max="3855" width="16.7265625" style="8" customWidth="1"/>
    <col min="3856" max="3856" width="15" style="8" customWidth="1"/>
    <col min="3857" max="3857" width="17" style="8" customWidth="1"/>
    <col min="3858" max="3858" width="15" style="8" customWidth="1"/>
    <col min="3859" max="3859" width="17" style="8" customWidth="1"/>
    <col min="3860" max="3860" width="15" style="8" customWidth="1"/>
    <col min="3861" max="3861" width="17" style="8" customWidth="1"/>
    <col min="3862" max="3862" width="15" style="8" customWidth="1"/>
    <col min="3863" max="3863" width="17" style="8" customWidth="1"/>
    <col min="3864" max="3864" width="15" style="8" customWidth="1"/>
    <col min="3865" max="3865" width="17" style="8" customWidth="1"/>
    <col min="3866" max="3866" width="15" style="8" customWidth="1"/>
    <col min="3867" max="3867" width="17" style="8" customWidth="1"/>
    <col min="3868" max="3868" width="15" style="8" customWidth="1"/>
    <col min="3869" max="3869" width="17" style="8" customWidth="1"/>
    <col min="3870" max="4109" width="9.1796875" style="8"/>
    <col min="4110" max="4110" width="10.81640625" style="8" customWidth="1"/>
    <col min="4111" max="4111" width="16.7265625" style="8" customWidth="1"/>
    <col min="4112" max="4112" width="15" style="8" customWidth="1"/>
    <col min="4113" max="4113" width="17" style="8" customWidth="1"/>
    <col min="4114" max="4114" width="15" style="8" customWidth="1"/>
    <col min="4115" max="4115" width="17" style="8" customWidth="1"/>
    <col min="4116" max="4116" width="15" style="8" customWidth="1"/>
    <col min="4117" max="4117" width="17" style="8" customWidth="1"/>
    <col min="4118" max="4118" width="15" style="8" customWidth="1"/>
    <col min="4119" max="4119" width="17" style="8" customWidth="1"/>
    <col min="4120" max="4120" width="15" style="8" customWidth="1"/>
    <col min="4121" max="4121" width="17" style="8" customWidth="1"/>
    <col min="4122" max="4122" width="15" style="8" customWidth="1"/>
    <col min="4123" max="4123" width="17" style="8" customWidth="1"/>
    <col min="4124" max="4124" width="15" style="8" customWidth="1"/>
    <col min="4125" max="4125" width="17" style="8" customWidth="1"/>
    <col min="4126" max="4365" width="9.1796875" style="8"/>
    <col min="4366" max="4366" width="10.81640625" style="8" customWidth="1"/>
    <col min="4367" max="4367" width="16.7265625" style="8" customWidth="1"/>
    <col min="4368" max="4368" width="15" style="8" customWidth="1"/>
    <col min="4369" max="4369" width="17" style="8" customWidth="1"/>
    <col min="4370" max="4370" width="15" style="8" customWidth="1"/>
    <col min="4371" max="4371" width="17" style="8" customWidth="1"/>
    <col min="4372" max="4372" width="15" style="8" customWidth="1"/>
    <col min="4373" max="4373" width="17" style="8" customWidth="1"/>
    <col min="4374" max="4374" width="15" style="8" customWidth="1"/>
    <col min="4375" max="4375" width="17" style="8" customWidth="1"/>
    <col min="4376" max="4376" width="15" style="8" customWidth="1"/>
    <col min="4377" max="4377" width="17" style="8" customWidth="1"/>
    <col min="4378" max="4378" width="15" style="8" customWidth="1"/>
    <col min="4379" max="4379" width="17" style="8" customWidth="1"/>
    <col min="4380" max="4380" width="15" style="8" customWidth="1"/>
    <col min="4381" max="4381" width="17" style="8" customWidth="1"/>
    <col min="4382" max="4621" width="9.1796875" style="8"/>
    <col min="4622" max="4622" width="10.81640625" style="8" customWidth="1"/>
    <col min="4623" max="4623" width="16.7265625" style="8" customWidth="1"/>
    <col min="4624" max="4624" width="15" style="8" customWidth="1"/>
    <col min="4625" max="4625" width="17" style="8" customWidth="1"/>
    <col min="4626" max="4626" width="15" style="8" customWidth="1"/>
    <col min="4627" max="4627" width="17" style="8" customWidth="1"/>
    <col min="4628" max="4628" width="15" style="8" customWidth="1"/>
    <col min="4629" max="4629" width="17" style="8" customWidth="1"/>
    <col min="4630" max="4630" width="15" style="8" customWidth="1"/>
    <col min="4631" max="4631" width="17" style="8" customWidth="1"/>
    <col min="4632" max="4632" width="15" style="8" customWidth="1"/>
    <col min="4633" max="4633" width="17" style="8" customWidth="1"/>
    <col min="4634" max="4634" width="15" style="8" customWidth="1"/>
    <col min="4635" max="4635" width="17" style="8" customWidth="1"/>
    <col min="4636" max="4636" width="15" style="8" customWidth="1"/>
    <col min="4637" max="4637" width="17" style="8" customWidth="1"/>
    <col min="4638" max="4877" width="9.1796875" style="8"/>
    <col min="4878" max="4878" width="10.81640625" style="8" customWidth="1"/>
    <col min="4879" max="4879" width="16.7265625" style="8" customWidth="1"/>
    <col min="4880" max="4880" width="15" style="8" customWidth="1"/>
    <col min="4881" max="4881" width="17" style="8" customWidth="1"/>
    <col min="4882" max="4882" width="15" style="8" customWidth="1"/>
    <col min="4883" max="4883" width="17" style="8" customWidth="1"/>
    <col min="4884" max="4884" width="15" style="8" customWidth="1"/>
    <col min="4885" max="4885" width="17" style="8" customWidth="1"/>
    <col min="4886" max="4886" width="15" style="8" customWidth="1"/>
    <col min="4887" max="4887" width="17" style="8" customWidth="1"/>
    <col min="4888" max="4888" width="15" style="8" customWidth="1"/>
    <col min="4889" max="4889" width="17" style="8" customWidth="1"/>
    <col min="4890" max="4890" width="15" style="8" customWidth="1"/>
    <col min="4891" max="4891" width="17" style="8" customWidth="1"/>
    <col min="4892" max="4892" width="15" style="8" customWidth="1"/>
    <col min="4893" max="4893" width="17" style="8" customWidth="1"/>
    <col min="4894" max="5133" width="9.1796875" style="8"/>
    <col min="5134" max="5134" width="10.81640625" style="8" customWidth="1"/>
    <col min="5135" max="5135" width="16.7265625" style="8" customWidth="1"/>
    <col min="5136" max="5136" width="15" style="8" customWidth="1"/>
    <col min="5137" max="5137" width="17" style="8" customWidth="1"/>
    <col min="5138" max="5138" width="15" style="8" customWidth="1"/>
    <col min="5139" max="5139" width="17" style="8" customWidth="1"/>
    <col min="5140" max="5140" width="15" style="8" customWidth="1"/>
    <col min="5141" max="5141" width="17" style="8" customWidth="1"/>
    <col min="5142" max="5142" width="15" style="8" customWidth="1"/>
    <col min="5143" max="5143" width="17" style="8" customWidth="1"/>
    <col min="5144" max="5144" width="15" style="8" customWidth="1"/>
    <col min="5145" max="5145" width="17" style="8" customWidth="1"/>
    <col min="5146" max="5146" width="15" style="8" customWidth="1"/>
    <col min="5147" max="5147" width="17" style="8" customWidth="1"/>
    <col min="5148" max="5148" width="15" style="8" customWidth="1"/>
    <col min="5149" max="5149" width="17" style="8" customWidth="1"/>
    <col min="5150" max="5389" width="9.1796875" style="8"/>
    <col min="5390" max="5390" width="10.81640625" style="8" customWidth="1"/>
    <col min="5391" max="5391" width="16.7265625" style="8" customWidth="1"/>
    <col min="5392" max="5392" width="15" style="8" customWidth="1"/>
    <col min="5393" max="5393" width="17" style="8" customWidth="1"/>
    <col min="5394" max="5394" width="15" style="8" customWidth="1"/>
    <col min="5395" max="5395" width="17" style="8" customWidth="1"/>
    <col min="5396" max="5396" width="15" style="8" customWidth="1"/>
    <col min="5397" max="5397" width="17" style="8" customWidth="1"/>
    <col min="5398" max="5398" width="15" style="8" customWidth="1"/>
    <col min="5399" max="5399" width="17" style="8" customWidth="1"/>
    <col min="5400" max="5400" width="15" style="8" customWidth="1"/>
    <col min="5401" max="5401" width="17" style="8" customWidth="1"/>
    <col min="5402" max="5402" width="15" style="8" customWidth="1"/>
    <col min="5403" max="5403" width="17" style="8" customWidth="1"/>
    <col min="5404" max="5404" width="15" style="8" customWidth="1"/>
    <col min="5405" max="5405" width="17" style="8" customWidth="1"/>
    <col min="5406" max="5645" width="9.1796875" style="8"/>
    <col min="5646" max="5646" width="10.81640625" style="8" customWidth="1"/>
    <col min="5647" max="5647" width="16.7265625" style="8" customWidth="1"/>
    <col min="5648" max="5648" width="15" style="8" customWidth="1"/>
    <col min="5649" max="5649" width="17" style="8" customWidth="1"/>
    <col min="5650" max="5650" width="15" style="8" customWidth="1"/>
    <col min="5651" max="5651" width="17" style="8" customWidth="1"/>
    <col min="5652" max="5652" width="15" style="8" customWidth="1"/>
    <col min="5653" max="5653" width="17" style="8" customWidth="1"/>
    <col min="5654" max="5654" width="15" style="8" customWidth="1"/>
    <col min="5655" max="5655" width="17" style="8" customWidth="1"/>
    <col min="5656" max="5656" width="15" style="8" customWidth="1"/>
    <col min="5657" max="5657" width="17" style="8" customWidth="1"/>
    <col min="5658" max="5658" width="15" style="8" customWidth="1"/>
    <col min="5659" max="5659" width="17" style="8" customWidth="1"/>
    <col min="5660" max="5660" width="15" style="8" customWidth="1"/>
    <col min="5661" max="5661" width="17" style="8" customWidth="1"/>
    <col min="5662" max="5901" width="9.1796875" style="8"/>
    <col min="5902" max="5902" width="10.81640625" style="8" customWidth="1"/>
    <col min="5903" max="5903" width="16.7265625" style="8" customWidth="1"/>
    <col min="5904" max="5904" width="15" style="8" customWidth="1"/>
    <col min="5905" max="5905" width="17" style="8" customWidth="1"/>
    <col min="5906" max="5906" width="15" style="8" customWidth="1"/>
    <col min="5907" max="5907" width="17" style="8" customWidth="1"/>
    <col min="5908" max="5908" width="15" style="8" customWidth="1"/>
    <col min="5909" max="5909" width="17" style="8" customWidth="1"/>
    <col min="5910" max="5910" width="15" style="8" customWidth="1"/>
    <col min="5911" max="5911" width="17" style="8" customWidth="1"/>
    <col min="5912" max="5912" width="15" style="8" customWidth="1"/>
    <col min="5913" max="5913" width="17" style="8" customWidth="1"/>
    <col min="5914" max="5914" width="15" style="8" customWidth="1"/>
    <col min="5915" max="5915" width="17" style="8" customWidth="1"/>
    <col min="5916" max="5916" width="15" style="8" customWidth="1"/>
    <col min="5917" max="5917" width="17" style="8" customWidth="1"/>
    <col min="5918" max="6157" width="9.1796875" style="8"/>
    <col min="6158" max="6158" width="10.81640625" style="8" customWidth="1"/>
    <col min="6159" max="6159" width="16.7265625" style="8" customWidth="1"/>
    <col min="6160" max="6160" width="15" style="8" customWidth="1"/>
    <col min="6161" max="6161" width="17" style="8" customWidth="1"/>
    <col min="6162" max="6162" width="15" style="8" customWidth="1"/>
    <col min="6163" max="6163" width="17" style="8" customWidth="1"/>
    <col min="6164" max="6164" width="15" style="8" customWidth="1"/>
    <col min="6165" max="6165" width="17" style="8" customWidth="1"/>
    <col min="6166" max="6166" width="15" style="8" customWidth="1"/>
    <col min="6167" max="6167" width="17" style="8" customWidth="1"/>
    <col min="6168" max="6168" width="15" style="8" customWidth="1"/>
    <col min="6169" max="6169" width="17" style="8" customWidth="1"/>
    <col min="6170" max="6170" width="15" style="8" customWidth="1"/>
    <col min="6171" max="6171" width="17" style="8" customWidth="1"/>
    <col min="6172" max="6172" width="15" style="8" customWidth="1"/>
    <col min="6173" max="6173" width="17" style="8" customWidth="1"/>
    <col min="6174" max="6413" width="9.1796875" style="8"/>
    <col min="6414" max="6414" width="10.81640625" style="8" customWidth="1"/>
    <col min="6415" max="6415" width="16.7265625" style="8" customWidth="1"/>
    <col min="6416" max="6416" width="15" style="8" customWidth="1"/>
    <col min="6417" max="6417" width="17" style="8" customWidth="1"/>
    <col min="6418" max="6418" width="15" style="8" customWidth="1"/>
    <col min="6419" max="6419" width="17" style="8" customWidth="1"/>
    <col min="6420" max="6420" width="15" style="8" customWidth="1"/>
    <col min="6421" max="6421" width="17" style="8" customWidth="1"/>
    <col min="6422" max="6422" width="15" style="8" customWidth="1"/>
    <col min="6423" max="6423" width="17" style="8" customWidth="1"/>
    <col min="6424" max="6424" width="15" style="8" customWidth="1"/>
    <col min="6425" max="6425" width="17" style="8" customWidth="1"/>
    <col min="6426" max="6426" width="15" style="8" customWidth="1"/>
    <col min="6427" max="6427" width="17" style="8" customWidth="1"/>
    <col min="6428" max="6428" width="15" style="8" customWidth="1"/>
    <col min="6429" max="6429" width="17" style="8" customWidth="1"/>
    <col min="6430" max="6669" width="9.1796875" style="8"/>
    <col min="6670" max="6670" width="10.81640625" style="8" customWidth="1"/>
    <col min="6671" max="6671" width="16.7265625" style="8" customWidth="1"/>
    <col min="6672" max="6672" width="15" style="8" customWidth="1"/>
    <col min="6673" max="6673" width="17" style="8" customWidth="1"/>
    <col min="6674" max="6674" width="15" style="8" customWidth="1"/>
    <col min="6675" max="6675" width="17" style="8" customWidth="1"/>
    <col min="6676" max="6676" width="15" style="8" customWidth="1"/>
    <col min="6677" max="6677" width="17" style="8" customWidth="1"/>
    <col min="6678" max="6678" width="15" style="8" customWidth="1"/>
    <col min="6679" max="6679" width="17" style="8" customWidth="1"/>
    <col min="6680" max="6680" width="15" style="8" customWidth="1"/>
    <col min="6681" max="6681" width="17" style="8" customWidth="1"/>
    <col min="6682" max="6682" width="15" style="8" customWidth="1"/>
    <col min="6683" max="6683" width="17" style="8" customWidth="1"/>
    <col min="6684" max="6684" width="15" style="8" customWidth="1"/>
    <col min="6685" max="6685" width="17" style="8" customWidth="1"/>
    <col min="6686" max="6925" width="9.1796875" style="8"/>
    <col min="6926" max="6926" width="10.81640625" style="8" customWidth="1"/>
    <col min="6927" max="6927" width="16.7265625" style="8" customWidth="1"/>
    <col min="6928" max="6928" width="15" style="8" customWidth="1"/>
    <col min="6929" max="6929" width="17" style="8" customWidth="1"/>
    <col min="6930" max="6930" width="15" style="8" customWidth="1"/>
    <col min="6931" max="6931" width="17" style="8" customWidth="1"/>
    <col min="6932" max="6932" width="15" style="8" customWidth="1"/>
    <col min="6933" max="6933" width="17" style="8" customWidth="1"/>
    <col min="6934" max="6934" width="15" style="8" customWidth="1"/>
    <col min="6935" max="6935" width="17" style="8" customWidth="1"/>
    <col min="6936" max="6936" width="15" style="8" customWidth="1"/>
    <col min="6937" max="6937" width="17" style="8" customWidth="1"/>
    <col min="6938" max="6938" width="15" style="8" customWidth="1"/>
    <col min="6939" max="6939" width="17" style="8" customWidth="1"/>
    <col min="6940" max="6940" width="15" style="8" customWidth="1"/>
    <col min="6941" max="6941" width="17" style="8" customWidth="1"/>
    <col min="6942" max="7181" width="9.1796875" style="8"/>
    <col min="7182" max="7182" width="10.81640625" style="8" customWidth="1"/>
    <col min="7183" max="7183" width="16.7265625" style="8" customWidth="1"/>
    <col min="7184" max="7184" width="15" style="8" customWidth="1"/>
    <col min="7185" max="7185" width="17" style="8" customWidth="1"/>
    <col min="7186" max="7186" width="15" style="8" customWidth="1"/>
    <col min="7187" max="7187" width="17" style="8" customWidth="1"/>
    <col min="7188" max="7188" width="15" style="8" customWidth="1"/>
    <col min="7189" max="7189" width="17" style="8" customWidth="1"/>
    <col min="7190" max="7190" width="15" style="8" customWidth="1"/>
    <col min="7191" max="7191" width="17" style="8" customWidth="1"/>
    <col min="7192" max="7192" width="15" style="8" customWidth="1"/>
    <col min="7193" max="7193" width="17" style="8" customWidth="1"/>
    <col min="7194" max="7194" width="15" style="8" customWidth="1"/>
    <col min="7195" max="7195" width="17" style="8" customWidth="1"/>
    <col min="7196" max="7196" width="15" style="8" customWidth="1"/>
    <col min="7197" max="7197" width="17" style="8" customWidth="1"/>
    <col min="7198" max="7437" width="9.1796875" style="8"/>
    <col min="7438" max="7438" width="10.81640625" style="8" customWidth="1"/>
    <col min="7439" max="7439" width="16.7265625" style="8" customWidth="1"/>
    <col min="7440" max="7440" width="15" style="8" customWidth="1"/>
    <col min="7441" max="7441" width="17" style="8" customWidth="1"/>
    <col min="7442" max="7442" width="15" style="8" customWidth="1"/>
    <col min="7443" max="7443" width="17" style="8" customWidth="1"/>
    <col min="7444" max="7444" width="15" style="8" customWidth="1"/>
    <col min="7445" max="7445" width="17" style="8" customWidth="1"/>
    <col min="7446" max="7446" width="15" style="8" customWidth="1"/>
    <col min="7447" max="7447" width="17" style="8" customWidth="1"/>
    <col min="7448" max="7448" width="15" style="8" customWidth="1"/>
    <col min="7449" max="7449" width="17" style="8" customWidth="1"/>
    <col min="7450" max="7450" width="15" style="8" customWidth="1"/>
    <col min="7451" max="7451" width="17" style="8" customWidth="1"/>
    <col min="7452" max="7452" width="15" style="8" customWidth="1"/>
    <col min="7453" max="7453" width="17" style="8" customWidth="1"/>
    <col min="7454" max="7693" width="9.1796875" style="8"/>
    <col min="7694" max="7694" width="10.81640625" style="8" customWidth="1"/>
    <col min="7695" max="7695" width="16.7265625" style="8" customWidth="1"/>
    <col min="7696" max="7696" width="15" style="8" customWidth="1"/>
    <col min="7697" max="7697" width="17" style="8" customWidth="1"/>
    <col min="7698" max="7698" width="15" style="8" customWidth="1"/>
    <col min="7699" max="7699" width="17" style="8" customWidth="1"/>
    <col min="7700" max="7700" width="15" style="8" customWidth="1"/>
    <col min="7701" max="7701" width="17" style="8" customWidth="1"/>
    <col min="7702" max="7702" width="15" style="8" customWidth="1"/>
    <col min="7703" max="7703" width="17" style="8" customWidth="1"/>
    <col min="7704" max="7704" width="15" style="8" customWidth="1"/>
    <col min="7705" max="7705" width="17" style="8" customWidth="1"/>
    <col min="7706" max="7706" width="15" style="8" customWidth="1"/>
    <col min="7707" max="7707" width="17" style="8" customWidth="1"/>
    <col min="7708" max="7708" width="15" style="8" customWidth="1"/>
    <col min="7709" max="7709" width="17" style="8" customWidth="1"/>
    <col min="7710" max="7949" width="9.1796875" style="8"/>
    <col min="7950" max="7950" width="10.81640625" style="8" customWidth="1"/>
    <col min="7951" max="7951" width="16.7265625" style="8" customWidth="1"/>
    <col min="7952" max="7952" width="15" style="8" customWidth="1"/>
    <col min="7953" max="7953" width="17" style="8" customWidth="1"/>
    <col min="7954" max="7954" width="15" style="8" customWidth="1"/>
    <col min="7955" max="7955" width="17" style="8" customWidth="1"/>
    <col min="7956" max="7956" width="15" style="8" customWidth="1"/>
    <col min="7957" max="7957" width="17" style="8" customWidth="1"/>
    <col min="7958" max="7958" width="15" style="8" customWidth="1"/>
    <col min="7959" max="7959" width="17" style="8" customWidth="1"/>
    <col min="7960" max="7960" width="15" style="8" customWidth="1"/>
    <col min="7961" max="7961" width="17" style="8" customWidth="1"/>
    <col min="7962" max="7962" width="15" style="8" customWidth="1"/>
    <col min="7963" max="7963" width="17" style="8" customWidth="1"/>
    <col min="7964" max="7964" width="15" style="8" customWidth="1"/>
    <col min="7965" max="7965" width="17" style="8" customWidth="1"/>
    <col min="7966" max="8205" width="9.1796875" style="8"/>
    <col min="8206" max="8206" width="10.81640625" style="8" customWidth="1"/>
    <col min="8207" max="8207" width="16.7265625" style="8" customWidth="1"/>
    <col min="8208" max="8208" width="15" style="8" customWidth="1"/>
    <col min="8209" max="8209" width="17" style="8" customWidth="1"/>
    <col min="8210" max="8210" width="15" style="8" customWidth="1"/>
    <col min="8211" max="8211" width="17" style="8" customWidth="1"/>
    <col min="8212" max="8212" width="15" style="8" customWidth="1"/>
    <col min="8213" max="8213" width="17" style="8" customWidth="1"/>
    <col min="8214" max="8214" width="15" style="8" customWidth="1"/>
    <col min="8215" max="8215" width="17" style="8" customWidth="1"/>
    <col min="8216" max="8216" width="15" style="8" customWidth="1"/>
    <col min="8217" max="8217" width="17" style="8" customWidth="1"/>
    <col min="8218" max="8218" width="15" style="8" customWidth="1"/>
    <col min="8219" max="8219" width="17" style="8" customWidth="1"/>
    <col min="8220" max="8220" width="15" style="8" customWidth="1"/>
    <col min="8221" max="8221" width="17" style="8" customWidth="1"/>
    <col min="8222" max="8461" width="9.1796875" style="8"/>
    <col min="8462" max="8462" width="10.81640625" style="8" customWidth="1"/>
    <col min="8463" max="8463" width="16.7265625" style="8" customWidth="1"/>
    <col min="8464" max="8464" width="15" style="8" customWidth="1"/>
    <col min="8465" max="8465" width="17" style="8" customWidth="1"/>
    <col min="8466" max="8466" width="15" style="8" customWidth="1"/>
    <col min="8467" max="8467" width="17" style="8" customWidth="1"/>
    <col min="8468" max="8468" width="15" style="8" customWidth="1"/>
    <col min="8469" max="8469" width="17" style="8" customWidth="1"/>
    <col min="8470" max="8470" width="15" style="8" customWidth="1"/>
    <col min="8471" max="8471" width="17" style="8" customWidth="1"/>
    <col min="8472" max="8472" width="15" style="8" customWidth="1"/>
    <col min="8473" max="8473" width="17" style="8" customWidth="1"/>
    <col min="8474" max="8474" width="15" style="8" customWidth="1"/>
    <col min="8475" max="8475" width="17" style="8" customWidth="1"/>
    <col min="8476" max="8476" width="15" style="8" customWidth="1"/>
    <col min="8477" max="8477" width="17" style="8" customWidth="1"/>
    <col min="8478" max="8717" width="9.1796875" style="8"/>
    <col min="8718" max="8718" width="10.81640625" style="8" customWidth="1"/>
    <col min="8719" max="8719" width="16.7265625" style="8" customWidth="1"/>
    <col min="8720" max="8720" width="15" style="8" customWidth="1"/>
    <col min="8721" max="8721" width="17" style="8" customWidth="1"/>
    <col min="8722" max="8722" width="15" style="8" customWidth="1"/>
    <col min="8723" max="8723" width="17" style="8" customWidth="1"/>
    <col min="8724" max="8724" width="15" style="8" customWidth="1"/>
    <col min="8725" max="8725" width="17" style="8" customWidth="1"/>
    <col min="8726" max="8726" width="15" style="8" customWidth="1"/>
    <col min="8727" max="8727" width="17" style="8" customWidth="1"/>
    <col min="8728" max="8728" width="15" style="8" customWidth="1"/>
    <col min="8729" max="8729" width="17" style="8" customWidth="1"/>
    <col min="8730" max="8730" width="15" style="8" customWidth="1"/>
    <col min="8731" max="8731" width="17" style="8" customWidth="1"/>
    <col min="8732" max="8732" width="15" style="8" customWidth="1"/>
    <col min="8733" max="8733" width="17" style="8" customWidth="1"/>
    <col min="8734" max="8973" width="9.1796875" style="8"/>
    <col min="8974" max="8974" width="10.81640625" style="8" customWidth="1"/>
    <col min="8975" max="8975" width="16.7265625" style="8" customWidth="1"/>
    <col min="8976" max="8976" width="15" style="8" customWidth="1"/>
    <col min="8977" max="8977" width="17" style="8" customWidth="1"/>
    <col min="8978" max="8978" width="15" style="8" customWidth="1"/>
    <col min="8979" max="8979" width="17" style="8" customWidth="1"/>
    <col min="8980" max="8980" width="15" style="8" customWidth="1"/>
    <col min="8981" max="8981" width="17" style="8" customWidth="1"/>
    <col min="8982" max="8982" width="15" style="8" customWidth="1"/>
    <col min="8983" max="8983" width="17" style="8" customWidth="1"/>
    <col min="8984" max="8984" width="15" style="8" customWidth="1"/>
    <col min="8985" max="8985" width="17" style="8" customWidth="1"/>
    <col min="8986" max="8986" width="15" style="8" customWidth="1"/>
    <col min="8987" max="8987" width="17" style="8" customWidth="1"/>
    <col min="8988" max="8988" width="15" style="8" customWidth="1"/>
    <col min="8989" max="8989" width="17" style="8" customWidth="1"/>
    <col min="8990" max="9229" width="9.1796875" style="8"/>
    <col min="9230" max="9230" width="10.81640625" style="8" customWidth="1"/>
    <col min="9231" max="9231" width="16.7265625" style="8" customWidth="1"/>
    <col min="9232" max="9232" width="15" style="8" customWidth="1"/>
    <col min="9233" max="9233" width="17" style="8" customWidth="1"/>
    <col min="9234" max="9234" width="15" style="8" customWidth="1"/>
    <col min="9235" max="9235" width="17" style="8" customWidth="1"/>
    <col min="9236" max="9236" width="15" style="8" customWidth="1"/>
    <col min="9237" max="9237" width="17" style="8" customWidth="1"/>
    <col min="9238" max="9238" width="15" style="8" customWidth="1"/>
    <col min="9239" max="9239" width="17" style="8" customWidth="1"/>
    <col min="9240" max="9240" width="15" style="8" customWidth="1"/>
    <col min="9241" max="9241" width="17" style="8" customWidth="1"/>
    <col min="9242" max="9242" width="15" style="8" customWidth="1"/>
    <col min="9243" max="9243" width="17" style="8" customWidth="1"/>
    <col min="9244" max="9244" width="15" style="8" customWidth="1"/>
    <col min="9245" max="9245" width="17" style="8" customWidth="1"/>
    <col min="9246" max="9485" width="9.1796875" style="8"/>
    <col min="9486" max="9486" width="10.81640625" style="8" customWidth="1"/>
    <col min="9487" max="9487" width="16.7265625" style="8" customWidth="1"/>
    <col min="9488" max="9488" width="15" style="8" customWidth="1"/>
    <col min="9489" max="9489" width="17" style="8" customWidth="1"/>
    <col min="9490" max="9490" width="15" style="8" customWidth="1"/>
    <col min="9491" max="9491" width="17" style="8" customWidth="1"/>
    <col min="9492" max="9492" width="15" style="8" customWidth="1"/>
    <col min="9493" max="9493" width="17" style="8" customWidth="1"/>
    <col min="9494" max="9494" width="15" style="8" customWidth="1"/>
    <col min="9495" max="9495" width="17" style="8" customWidth="1"/>
    <col min="9496" max="9496" width="15" style="8" customWidth="1"/>
    <col min="9497" max="9497" width="17" style="8" customWidth="1"/>
    <col min="9498" max="9498" width="15" style="8" customWidth="1"/>
    <col min="9499" max="9499" width="17" style="8" customWidth="1"/>
    <col min="9500" max="9500" width="15" style="8" customWidth="1"/>
    <col min="9501" max="9501" width="17" style="8" customWidth="1"/>
    <col min="9502" max="9741" width="9.1796875" style="8"/>
    <col min="9742" max="9742" width="10.81640625" style="8" customWidth="1"/>
    <col min="9743" max="9743" width="16.7265625" style="8" customWidth="1"/>
    <col min="9744" max="9744" width="15" style="8" customWidth="1"/>
    <col min="9745" max="9745" width="17" style="8" customWidth="1"/>
    <col min="9746" max="9746" width="15" style="8" customWidth="1"/>
    <col min="9747" max="9747" width="17" style="8" customWidth="1"/>
    <col min="9748" max="9748" width="15" style="8" customWidth="1"/>
    <col min="9749" max="9749" width="17" style="8" customWidth="1"/>
    <col min="9750" max="9750" width="15" style="8" customWidth="1"/>
    <col min="9751" max="9751" width="17" style="8" customWidth="1"/>
    <col min="9752" max="9752" width="15" style="8" customWidth="1"/>
    <col min="9753" max="9753" width="17" style="8" customWidth="1"/>
    <col min="9754" max="9754" width="15" style="8" customWidth="1"/>
    <col min="9755" max="9755" width="17" style="8" customWidth="1"/>
    <col min="9756" max="9756" width="15" style="8" customWidth="1"/>
    <col min="9757" max="9757" width="17" style="8" customWidth="1"/>
    <col min="9758" max="9997" width="9.1796875" style="8"/>
    <col min="9998" max="9998" width="10.81640625" style="8" customWidth="1"/>
    <col min="9999" max="9999" width="16.7265625" style="8" customWidth="1"/>
    <col min="10000" max="10000" width="15" style="8" customWidth="1"/>
    <col min="10001" max="10001" width="17" style="8" customWidth="1"/>
    <col min="10002" max="10002" width="15" style="8" customWidth="1"/>
    <col min="10003" max="10003" width="17" style="8" customWidth="1"/>
    <col min="10004" max="10004" width="15" style="8" customWidth="1"/>
    <col min="10005" max="10005" width="17" style="8" customWidth="1"/>
    <col min="10006" max="10006" width="15" style="8" customWidth="1"/>
    <col min="10007" max="10007" width="17" style="8" customWidth="1"/>
    <col min="10008" max="10008" width="15" style="8" customWidth="1"/>
    <col min="10009" max="10009" width="17" style="8" customWidth="1"/>
    <col min="10010" max="10010" width="15" style="8" customWidth="1"/>
    <col min="10011" max="10011" width="17" style="8" customWidth="1"/>
    <col min="10012" max="10012" width="15" style="8" customWidth="1"/>
    <col min="10013" max="10013" width="17" style="8" customWidth="1"/>
    <col min="10014" max="10253" width="9.1796875" style="8"/>
    <col min="10254" max="10254" width="10.81640625" style="8" customWidth="1"/>
    <col min="10255" max="10255" width="16.7265625" style="8" customWidth="1"/>
    <col min="10256" max="10256" width="15" style="8" customWidth="1"/>
    <col min="10257" max="10257" width="17" style="8" customWidth="1"/>
    <col min="10258" max="10258" width="15" style="8" customWidth="1"/>
    <col min="10259" max="10259" width="17" style="8" customWidth="1"/>
    <col min="10260" max="10260" width="15" style="8" customWidth="1"/>
    <col min="10261" max="10261" width="17" style="8" customWidth="1"/>
    <col min="10262" max="10262" width="15" style="8" customWidth="1"/>
    <col min="10263" max="10263" width="17" style="8" customWidth="1"/>
    <col min="10264" max="10264" width="15" style="8" customWidth="1"/>
    <col min="10265" max="10265" width="17" style="8" customWidth="1"/>
    <col min="10266" max="10266" width="15" style="8" customWidth="1"/>
    <col min="10267" max="10267" width="17" style="8" customWidth="1"/>
    <col min="10268" max="10268" width="15" style="8" customWidth="1"/>
    <col min="10269" max="10269" width="17" style="8" customWidth="1"/>
    <col min="10270" max="10509" width="9.1796875" style="8"/>
    <col min="10510" max="10510" width="10.81640625" style="8" customWidth="1"/>
    <col min="10511" max="10511" width="16.7265625" style="8" customWidth="1"/>
    <col min="10512" max="10512" width="15" style="8" customWidth="1"/>
    <col min="10513" max="10513" width="17" style="8" customWidth="1"/>
    <col min="10514" max="10514" width="15" style="8" customWidth="1"/>
    <col min="10515" max="10515" width="17" style="8" customWidth="1"/>
    <col min="10516" max="10516" width="15" style="8" customWidth="1"/>
    <col min="10517" max="10517" width="17" style="8" customWidth="1"/>
    <col min="10518" max="10518" width="15" style="8" customWidth="1"/>
    <col min="10519" max="10519" width="17" style="8" customWidth="1"/>
    <col min="10520" max="10520" width="15" style="8" customWidth="1"/>
    <col min="10521" max="10521" width="17" style="8" customWidth="1"/>
    <col min="10522" max="10522" width="15" style="8" customWidth="1"/>
    <col min="10523" max="10523" width="17" style="8" customWidth="1"/>
    <col min="10524" max="10524" width="15" style="8" customWidth="1"/>
    <col min="10525" max="10525" width="17" style="8" customWidth="1"/>
    <col min="10526" max="10765" width="9.1796875" style="8"/>
    <col min="10766" max="10766" width="10.81640625" style="8" customWidth="1"/>
    <col min="10767" max="10767" width="16.7265625" style="8" customWidth="1"/>
    <col min="10768" max="10768" width="15" style="8" customWidth="1"/>
    <col min="10769" max="10769" width="17" style="8" customWidth="1"/>
    <col min="10770" max="10770" width="15" style="8" customWidth="1"/>
    <col min="10771" max="10771" width="17" style="8" customWidth="1"/>
    <col min="10772" max="10772" width="15" style="8" customWidth="1"/>
    <col min="10773" max="10773" width="17" style="8" customWidth="1"/>
    <col min="10774" max="10774" width="15" style="8" customWidth="1"/>
    <col min="10775" max="10775" width="17" style="8" customWidth="1"/>
    <col min="10776" max="10776" width="15" style="8" customWidth="1"/>
    <col min="10777" max="10777" width="17" style="8" customWidth="1"/>
    <col min="10778" max="10778" width="15" style="8" customWidth="1"/>
    <col min="10779" max="10779" width="17" style="8" customWidth="1"/>
    <col min="10780" max="10780" width="15" style="8" customWidth="1"/>
    <col min="10781" max="10781" width="17" style="8" customWidth="1"/>
    <col min="10782" max="11021" width="9.1796875" style="8"/>
    <col min="11022" max="11022" width="10.81640625" style="8" customWidth="1"/>
    <col min="11023" max="11023" width="16.7265625" style="8" customWidth="1"/>
    <col min="11024" max="11024" width="15" style="8" customWidth="1"/>
    <col min="11025" max="11025" width="17" style="8" customWidth="1"/>
    <col min="11026" max="11026" width="15" style="8" customWidth="1"/>
    <col min="11027" max="11027" width="17" style="8" customWidth="1"/>
    <col min="11028" max="11028" width="15" style="8" customWidth="1"/>
    <col min="11029" max="11029" width="17" style="8" customWidth="1"/>
    <col min="11030" max="11030" width="15" style="8" customWidth="1"/>
    <col min="11031" max="11031" width="17" style="8" customWidth="1"/>
    <col min="11032" max="11032" width="15" style="8" customWidth="1"/>
    <col min="11033" max="11033" width="17" style="8" customWidth="1"/>
    <col min="11034" max="11034" width="15" style="8" customWidth="1"/>
    <col min="11035" max="11035" width="17" style="8" customWidth="1"/>
    <col min="11036" max="11036" width="15" style="8" customWidth="1"/>
    <col min="11037" max="11037" width="17" style="8" customWidth="1"/>
    <col min="11038" max="11277" width="9.1796875" style="8"/>
    <col min="11278" max="11278" width="10.81640625" style="8" customWidth="1"/>
    <col min="11279" max="11279" width="16.7265625" style="8" customWidth="1"/>
    <col min="11280" max="11280" width="15" style="8" customWidth="1"/>
    <col min="11281" max="11281" width="17" style="8" customWidth="1"/>
    <col min="11282" max="11282" width="15" style="8" customWidth="1"/>
    <col min="11283" max="11283" width="17" style="8" customWidth="1"/>
    <col min="11284" max="11284" width="15" style="8" customWidth="1"/>
    <col min="11285" max="11285" width="17" style="8" customWidth="1"/>
    <col min="11286" max="11286" width="15" style="8" customWidth="1"/>
    <col min="11287" max="11287" width="17" style="8" customWidth="1"/>
    <col min="11288" max="11288" width="15" style="8" customWidth="1"/>
    <col min="11289" max="11289" width="17" style="8" customWidth="1"/>
    <col min="11290" max="11290" width="15" style="8" customWidth="1"/>
    <col min="11291" max="11291" width="17" style="8" customWidth="1"/>
    <col min="11292" max="11292" width="15" style="8" customWidth="1"/>
    <col min="11293" max="11293" width="17" style="8" customWidth="1"/>
    <col min="11294" max="11533" width="9.1796875" style="8"/>
    <col min="11534" max="11534" width="10.81640625" style="8" customWidth="1"/>
    <col min="11535" max="11535" width="16.7265625" style="8" customWidth="1"/>
    <col min="11536" max="11536" width="15" style="8" customWidth="1"/>
    <col min="11537" max="11537" width="17" style="8" customWidth="1"/>
    <col min="11538" max="11538" width="15" style="8" customWidth="1"/>
    <col min="11539" max="11539" width="17" style="8" customWidth="1"/>
    <col min="11540" max="11540" width="15" style="8" customWidth="1"/>
    <col min="11541" max="11541" width="17" style="8" customWidth="1"/>
    <col min="11542" max="11542" width="15" style="8" customWidth="1"/>
    <col min="11543" max="11543" width="17" style="8" customWidth="1"/>
    <col min="11544" max="11544" width="15" style="8" customWidth="1"/>
    <col min="11545" max="11545" width="17" style="8" customWidth="1"/>
    <col min="11546" max="11546" width="15" style="8" customWidth="1"/>
    <col min="11547" max="11547" width="17" style="8" customWidth="1"/>
    <col min="11548" max="11548" width="15" style="8" customWidth="1"/>
    <col min="11549" max="11549" width="17" style="8" customWidth="1"/>
    <col min="11550" max="11789" width="9.1796875" style="8"/>
    <col min="11790" max="11790" width="10.81640625" style="8" customWidth="1"/>
    <col min="11791" max="11791" width="16.7265625" style="8" customWidth="1"/>
    <col min="11792" max="11792" width="15" style="8" customWidth="1"/>
    <col min="11793" max="11793" width="17" style="8" customWidth="1"/>
    <col min="11794" max="11794" width="15" style="8" customWidth="1"/>
    <col min="11795" max="11795" width="17" style="8" customWidth="1"/>
    <col min="11796" max="11796" width="15" style="8" customWidth="1"/>
    <col min="11797" max="11797" width="17" style="8" customWidth="1"/>
    <col min="11798" max="11798" width="15" style="8" customWidth="1"/>
    <col min="11799" max="11799" width="17" style="8" customWidth="1"/>
    <col min="11800" max="11800" width="15" style="8" customWidth="1"/>
    <col min="11801" max="11801" width="17" style="8" customWidth="1"/>
    <col min="11802" max="11802" width="15" style="8" customWidth="1"/>
    <col min="11803" max="11803" width="17" style="8" customWidth="1"/>
    <col min="11804" max="11804" width="15" style="8" customWidth="1"/>
    <col min="11805" max="11805" width="17" style="8" customWidth="1"/>
    <col min="11806" max="12045" width="9.1796875" style="8"/>
    <col min="12046" max="12046" width="10.81640625" style="8" customWidth="1"/>
    <col min="12047" max="12047" width="16.7265625" style="8" customWidth="1"/>
    <col min="12048" max="12048" width="15" style="8" customWidth="1"/>
    <col min="12049" max="12049" width="17" style="8" customWidth="1"/>
    <col min="12050" max="12050" width="15" style="8" customWidth="1"/>
    <col min="12051" max="12051" width="17" style="8" customWidth="1"/>
    <col min="12052" max="12052" width="15" style="8" customWidth="1"/>
    <col min="12053" max="12053" width="17" style="8" customWidth="1"/>
    <col min="12054" max="12054" width="15" style="8" customWidth="1"/>
    <col min="12055" max="12055" width="17" style="8" customWidth="1"/>
    <col min="12056" max="12056" width="15" style="8" customWidth="1"/>
    <col min="12057" max="12057" width="17" style="8" customWidth="1"/>
    <col min="12058" max="12058" width="15" style="8" customWidth="1"/>
    <col min="12059" max="12059" width="17" style="8" customWidth="1"/>
    <col min="12060" max="12060" width="15" style="8" customWidth="1"/>
    <col min="12061" max="12061" width="17" style="8" customWidth="1"/>
    <col min="12062" max="12301" width="9.1796875" style="8"/>
    <col min="12302" max="12302" width="10.81640625" style="8" customWidth="1"/>
    <col min="12303" max="12303" width="16.7265625" style="8" customWidth="1"/>
    <col min="12304" max="12304" width="15" style="8" customWidth="1"/>
    <col min="12305" max="12305" width="17" style="8" customWidth="1"/>
    <col min="12306" max="12306" width="15" style="8" customWidth="1"/>
    <col min="12307" max="12307" width="17" style="8" customWidth="1"/>
    <col min="12308" max="12308" width="15" style="8" customWidth="1"/>
    <col min="12309" max="12309" width="17" style="8" customWidth="1"/>
    <col min="12310" max="12310" width="15" style="8" customWidth="1"/>
    <col min="12311" max="12311" width="17" style="8" customWidth="1"/>
    <col min="12312" max="12312" width="15" style="8" customWidth="1"/>
    <col min="12313" max="12313" width="17" style="8" customWidth="1"/>
    <col min="12314" max="12314" width="15" style="8" customWidth="1"/>
    <col min="12315" max="12315" width="17" style="8" customWidth="1"/>
    <col min="12316" max="12316" width="15" style="8" customWidth="1"/>
    <col min="12317" max="12317" width="17" style="8" customWidth="1"/>
    <col min="12318" max="12557" width="9.1796875" style="8"/>
    <col min="12558" max="12558" width="10.81640625" style="8" customWidth="1"/>
    <col min="12559" max="12559" width="16.7265625" style="8" customWidth="1"/>
    <col min="12560" max="12560" width="15" style="8" customWidth="1"/>
    <col min="12561" max="12561" width="17" style="8" customWidth="1"/>
    <col min="12562" max="12562" width="15" style="8" customWidth="1"/>
    <col min="12563" max="12563" width="17" style="8" customWidth="1"/>
    <col min="12564" max="12564" width="15" style="8" customWidth="1"/>
    <col min="12565" max="12565" width="17" style="8" customWidth="1"/>
    <col min="12566" max="12566" width="15" style="8" customWidth="1"/>
    <col min="12567" max="12567" width="17" style="8" customWidth="1"/>
    <col min="12568" max="12568" width="15" style="8" customWidth="1"/>
    <col min="12569" max="12569" width="17" style="8" customWidth="1"/>
    <col min="12570" max="12570" width="15" style="8" customWidth="1"/>
    <col min="12571" max="12571" width="17" style="8" customWidth="1"/>
    <col min="12572" max="12572" width="15" style="8" customWidth="1"/>
    <col min="12573" max="12573" width="17" style="8" customWidth="1"/>
    <col min="12574" max="12813" width="9.1796875" style="8"/>
    <col min="12814" max="12814" width="10.81640625" style="8" customWidth="1"/>
    <col min="12815" max="12815" width="16.7265625" style="8" customWidth="1"/>
    <col min="12816" max="12816" width="15" style="8" customWidth="1"/>
    <col min="12817" max="12817" width="17" style="8" customWidth="1"/>
    <col min="12818" max="12818" width="15" style="8" customWidth="1"/>
    <col min="12819" max="12819" width="17" style="8" customWidth="1"/>
    <col min="12820" max="12820" width="15" style="8" customWidth="1"/>
    <col min="12821" max="12821" width="17" style="8" customWidth="1"/>
    <col min="12822" max="12822" width="15" style="8" customWidth="1"/>
    <col min="12823" max="12823" width="17" style="8" customWidth="1"/>
    <col min="12824" max="12824" width="15" style="8" customWidth="1"/>
    <col min="12825" max="12825" width="17" style="8" customWidth="1"/>
    <col min="12826" max="12826" width="15" style="8" customWidth="1"/>
    <col min="12827" max="12827" width="17" style="8" customWidth="1"/>
    <col min="12828" max="12828" width="15" style="8" customWidth="1"/>
    <col min="12829" max="12829" width="17" style="8" customWidth="1"/>
    <col min="12830" max="13069" width="9.1796875" style="8"/>
    <col min="13070" max="13070" width="10.81640625" style="8" customWidth="1"/>
    <col min="13071" max="13071" width="16.7265625" style="8" customWidth="1"/>
    <col min="13072" max="13072" width="15" style="8" customWidth="1"/>
    <col min="13073" max="13073" width="17" style="8" customWidth="1"/>
    <col min="13074" max="13074" width="15" style="8" customWidth="1"/>
    <col min="13075" max="13075" width="17" style="8" customWidth="1"/>
    <col min="13076" max="13076" width="15" style="8" customWidth="1"/>
    <col min="13077" max="13077" width="17" style="8" customWidth="1"/>
    <col min="13078" max="13078" width="15" style="8" customWidth="1"/>
    <col min="13079" max="13079" width="17" style="8" customWidth="1"/>
    <col min="13080" max="13080" width="15" style="8" customWidth="1"/>
    <col min="13081" max="13081" width="17" style="8" customWidth="1"/>
    <col min="13082" max="13082" width="15" style="8" customWidth="1"/>
    <col min="13083" max="13083" width="17" style="8" customWidth="1"/>
    <col min="13084" max="13084" width="15" style="8" customWidth="1"/>
    <col min="13085" max="13085" width="17" style="8" customWidth="1"/>
    <col min="13086" max="13325" width="9.1796875" style="8"/>
    <col min="13326" max="13326" width="10.81640625" style="8" customWidth="1"/>
    <col min="13327" max="13327" width="16.7265625" style="8" customWidth="1"/>
    <col min="13328" max="13328" width="15" style="8" customWidth="1"/>
    <col min="13329" max="13329" width="17" style="8" customWidth="1"/>
    <col min="13330" max="13330" width="15" style="8" customWidth="1"/>
    <col min="13331" max="13331" width="17" style="8" customWidth="1"/>
    <col min="13332" max="13332" width="15" style="8" customWidth="1"/>
    <col min="13333" max="13333" width="17" style="8" customWidth="1"/>
    <col min="13334" max="13334" width="15" style="8" customWidth="1"/>
    <col min="13335" max="13335" width="17" style="8" customWidth="1"/>
    <col min="13336" max="13336" width="15" style="8" customWidth="1"/>
    <col min="13337" max="13337" width="17" style="8" customWidth="1"/>
    <col min="13338" max="13338" width="15" style="8" customWidth="1"/>
    <col min="13339" max="13339" width="17" style="8" customWidth="1"/>
    <col min="13340" max="13340" width="15" style="8" customWidth="1"/>
    <col min="13341" max="13341" width="17" style="8" customWidth="1"/>
    <col min="13342" max="13581" width="9.1796875" style="8"/>
    <col min="13582" max="13582" width="10.81640625" style="8" customWidth="1"/>
    <col min="13583" max="13583" width="16.7265625" style="8" customWidth="1"/>
    <col min="13584" max="13584" width="15" style="8" customWidth="1"/>
    <col min="13585" max="13585" width="17" style="8" customWidth="1"/>
    <col min="13586" max="13586" width="15" style="8" customWidth="1"/>
    <col min="13587" max="13587" width="17" style="8" customWidth="1"/>
    <col min="13588" max="13588" width="15" style="8" customWidth="1"/>
    <col min="13589" max="13589" width="17" style="8" customWidth="1"/>
    <col min="13590" max="13590" width="15" style="8" customWidth="1"/>
    <col min="13591" max="13591" width="17" style="8" customWidth="1"/>
    <col min="13592" max="13592" width="15" style="8" customWidth="1"/>
    <col min="13593" max="13593" width="17" style="8" customWidth="1"/>
    <col min="13594" max="13594" width="15" style="8" customWidth="1"/>
    <col min="13595" max="13595" width="17" style="8" customWidth="1"/>
    <col min="13596" max="13596" width="15" style="8" customWidth="1"/>
    <col min="13597" max="13597" width="17" style="8" customWidth="1"/>
    <col min="13598" max="13837" width="9.1796875" style="8"/>
    <col min="13838" max="13838" width="10.81640625" style="8" customWidth="1"/>
    <col min="13839" max="13839" width="16.7265625" style="8" customWidth="1"/>
    <col min="13840" max="13840" width="15" style="8" customWidth="1"/>
    <col min="13841" max="13841" width="17" style="8" customWidth="1"/>
    <col min="13842" max="13842" width="15" style="8" customWidth="1"/>
    <col min="13843" max="13843" width="17" style="8" customWidth="1"/>
    <col min="13844" max="13844" width="15" style="8" customWidth="1"/>
    <col min="13845" max="13845" width="17" style="8" customWidth="1"/>
    <col min="13846" max="13846" width="15" style="8" customWidth="1"/>
    <col min="13847" max="13847" width="17" style="8" customWidth="1"/>
    <col min="13848" max="13848" width="15" style="8" customWidth="1"/>
    <col min="13849" max="13849" width="17" style="8" customWidth="1"/>
    <col min="13850" max="13850" width="15" style="8" customWidth="1"/>
    <col min="13851" max="13851" width="17" style="8" customWidth="1"/>
    <col min="13852" max="13852" width="15" style="8" customWidth="1"/>
    <col min="13853" max="13853" width="17" style="8" customWidth="1"/>
    <col min="13854" max="14093" width="9.1796875" style="8"/>
    <col min="14094" max="14094" width="10.81640625" style="8" customWidth="1"/>
    <col min="14095" max="14095" width="16.7265625" style="8" customWidth="1"/>
    <col min="14096" max="14096" width="15" style="8" customWidth="1"/>
    <col min="14097" max="14097" width="17" style="8" customWidth="1"/>
    <col min="14098" max="14098" width="15" style="8" customWidth="1"/>
    <col min="14099" max="14099" width="17" style="8" customWidth="1"/>
    <col min="14100" max="14100" width="15" style="8" customWidth="1"/>
    <col min="14101" max="14101" width="17" style="8" customWidth="1"/>
    <col min="14102" max="14102" width="15" style="8" customWidth="1"/>
    <col min="14103" max="14103" width="17" style="8" customWidth="1"/>
    <col min="14104" max="14104" width="15" style="8" customWidth="1"/>
    <col min="14105" max="14105" width="17" style="8" customWidth="1"/>
    <col min="14106" max="14106" width="15" style="8" customWidth="1"/>
    <col min="14107" max="14107" width="17" style="8" customWidth="1"/>
    <col min="14108" max="14108" width="15" style="8" customWidth="1"/>
    <col min="14109" max="14109" width="17" style="8" customWidth="1"/>
    <col min="14110" max="14349" width="9.1796875" style="8"/>
    <col min="14350" max="14350" width="10.81640625" style="8" customWidth="1"/>
    <col min="14351" max="14351" width="16.7265625" style="8" customWidth="1"/>
    <col min="14352" max="14352" width="15" style="8" customWidth="1"/>
    <col min="14353" max="14353" width="17" style="8" customWidth="1"/>
    <col min="14354" max="14354" width="15" style="8" customWidth="1"/>
    <col min="14355" max="14355" width="17" style="8" customWidth="1"/>
    <col min="14356" max="14356" width="15" style="8" customWidth="1"/>
    <col min="14357" max="14357" width="17" style="8" customWidth="1"/>
    <col min="14358" max="14358" width="15" style="8" customWidth="1"/>
    <col min="14359" max="14359" width="17" style="8" customWidth="1"/>
    <col min="14360" max="14360" width="15" style="8" customWidth="1"/>
    <col min="14361" max="14361" width="17" style="8" customWidth="1"/>
    <col min="14362" max="14362" width="15" style="8" customWidth="1"/>
    <col min="14363" max="14363" width="17" style="8" customWidth="1"/>
    <col min="14364" max="14364" width="15" style="8" customWidth="1"/>
    <col min="14365" max="14365" width="17" style="8" customWidth="1"/>
    <col min="14366" max="14605" width="9.1796875" style="8"/>
    <col min="14606" max="14606" width="10.81640625" style="8" customWidth="1"/>
    <col min="14607" max="14607" width="16.7265625" style="8" customWidth="1"/>
    <col min="14608" max="14608" width="15" style="8" customWidth="1"/>
    <col min="14609" max="14609" width="17" style="8" customWidth="1"/>
    <col min="14610" max="14610" width="15" style="8" customWidth="1"/>
    <col min="14611" max="14611" width="17" style="8" customWidth="1"/>
    <col min="14612" max="14612" width="15" style="8" customWidth="1"/>
    <col min="14613" max="14613" width="17" style="8" customWidth="1"/>
    <col min="14614" max="14614" width="15" style="8" customWidth="1"/>
    <col min="14615" max="14615" width="17" style="8" customWidth="1"/>
    <col min="14616" max="14616" width="15" style="8" customWidth="1"/>
    <col min="14617" max="14617" width="17" style="8" customWidth="1"/>
    <col min="14618" max="14618" width="15" style="8" customWidth="1"/>
    <col min="14619" max="14619" width="17" style="8" customWidth="1"/>
    <col min="14620" max="14620" width="15" style="8" customWidth="1"/>
    <col min="14621" max="14621" width="17" style="8" customWidth="1"/>
    <col min="14622" max="14861" width="9.1796875" style="8"/>
    <col min="14862" max="14862" width="10.81640625" style="8" customWidth="1"/>
    <col min="14863" max="14863" width="16.7265625" style="8" customWidth="1"/>
    <col min="14864" max="14864" width="15" style="8" customWidth="1"/>
    <col min="14865" max="14865" width="17" style="8" customWidth="1"/>
    <col min="14866" max="14866" width="15" style="8" customWidth="1"/>
    <col min="14867" max="14867" width="17" style="8" customWidth="1"/>
    <col min="14868" max="14868" width="15" style="8" customWidth="1"/>
    <col min="14869" max="14869" width="17" style="8" customWidth="1"/>
    <col min="14870" max="14870" width="15" style="8" customWidth="1"/>
    <col min="14871" max="14871" width="17" style="8" customWidth="1"/>
    <col min="14872" max="14872" width="15" style="8" customWidth="1"/>
    <col min="14873" max="14873" width="17" style="8" customWidth="1"/>
    <col min="14874" max="14874" width="15" style="8" customWidth="1"/>
    <col min="14875" max="14875" width="17" style="8" customWidth="1"/>
    <col min="14876" max="14876" width="15" style="8" customWidth="1"/>
    <col min="14877" max="14877" width="17" style="8" customWidth="1"/>
    <col min="14878" max="15117" width="9.1796875" style="8"/>
    <col min="15118" max="15118" width="10.81640625" style="8" customWidth="1"/>
    <col min="15119" max="15119" width="16.7265625" style="8" customWidth="1"/>
    <col min="15120" max="15120" width="15" style="8" customWidth="1"/>
    <col min="15121" max="15121" width="17" style="8" customWidth="1"/>
    <col min="15122" max="15122" width="15" style="8" customWidth="1"/>
    <col min="15123" max="15123" width="17" style="8" customWidth="1"/>
    <col min="15124" max="15124" width="15" style="8" customWidth="1"/>
    <col min="15125" max="15125" width="17" style="8" customWidth="1"/>
    <col min="15126" max="15126" width="15" style="8" customWidth="1"/>
    <col min="15127" max="15127" width="17" style="8" customWidth="1"/>
    <col min="15128" max="15128" width="15" style="8" customWidth="1"/>
    <col min="15129" max="15129" width="17" style="8" customWidth="1"/>
    <col min="15130" max="15130" width="15" style="8" customWidth="1"/>
    <col min="15131" max="15131" width="17" style="8" customWidth="1"/>
    <col min="15132" max="15132" width="15" style="8" customWidth="1"/>
    <col min="15133" max="15133" width="17" style="8" customWidth="1"/>
    <col min="15134" max="15373" width="9.1796875" style="8"/>
    <col min="15374" max="15374" width="10.81640625" style="8" customWidth="1"/>
    <col min="15375" max="15375" width="16.7265625" style="8" customWidth="1"/>
    <col min="15376" max="15376" width="15" style="8" customWidth="1"/>
    <col min="15377" max="15377" width="17" style="8" customWidth="1"/>
    <col min="15378" max="15378" width="15" style="8" customWidth="1"/>
    <col min="15379" max="15379" width="17" style="8" customWidth="1"/>
    <col min="15380" max="15380" width="15" style="8" customWidth="1"/>
    <col min="15381" max="15381" width="17" style="8" customWidth="1"/>
    <col min="15382" max="15382" width="15" style="8" customWidth="1"/>
    <col min="15383" max="15383" width="17" style="8" customWidth="1"/>
    <col min="15384" max="15384" width="15" style="8" customWidth="1"/>
    <col min="15385" max="15385" width="17" style="8" customWidth="1"/>
    <col min="15386" max="15386" width="15" style="8" customWidth="1"/>
    <col min="15387" max="15387" width="17" style="8" customWidth="1"/>
    <col min="15388" max="15388" width="15" style="8" customWidth="1"/>
    <col min="15389" max="15389" width="17" style="8" customWidth="1"/>
    <col min="15390" max="15629" width="9.1796875" style="8"/>
    <col min="15630" max="15630" width="10.81640625" style="8" customWidth="1"/>
    <col min="15631" max="15631" width="16.7265625" style="8" customWidth="1"/>
    <col min="15632" max="15632" width="15" style="8" customWidth="1"/>
    <col min="15633" max="15633" width="17" style="8" customWidth="1"/>
    <col min="15634" max="15634" width="15" style="8" customWidth="1"/>
    <col min="15635" max="15635" width="17" style="8" customWidth="1"/>
    <col min="15636" max="15636" width="15" style="8" customWidth="1"/>
    <col min="15637" max="15637" width="17" style="8" customWidth="1"/>
    <col min="15638" max="15638" width="15" style="8" customWidth="1"/>
    <col min="15639" max="15639" width="17" style="8" customWidth="1"/>
    <col min="15640" max="15640" width="15" style="8" customWidth="1"/>
    <col min="15641" max="15641" width="17" style="8" customWidth="1"/>
    <col min="15642" max="15642" width="15" style="8" customWidth="1"/>
    <col min="15643" max="15643" width="17" style="8" customWidth="1"/>
    <col min="15644" max="15644" width="15" style="8" customWidth="1"/>
    <col min="15645" max="15645" width="17" style="8" customWidth="1"/>
    <col min="15646" max="15885" width="9.1796875" style="8"/>
    <col min="15886" max="15886" width="10.81640625" style="8" customWidth="1"/>
    <col min="15887" max="15887" width="16.7265625" style="8" customWidth="1"/>
    <col min="15888" max="15888" width="15" style="8" customWidth="1"/>
    <col min="15889" max="15889" width="17" style="8" customWidth="1"/>
    <col min="15890" max="15890" width="15" style="8" customWidth="1"/>
    <col min="15891" max="15891" width="17" style="8" customWidth="1"/>
    <col min="15892" max="15892" width="15" style="8" customWidth="1"/>
    <col min="15893" max="15893" width="17" style="8" customWidth="1"/>
    <col min="15894" max="15894" width="15" style="8" customWidth="1"/>
    <col min="15895" max="15895" width="17" style="8" customWidth="1"/>
    <col min="15896" max="15896" width="15" style="8" customWidth="1"/>
    <col min="15897" max="15897" width="17" style="8" customWidth="1"/>
    <col min="15898" max="15898" width="15" style="8" customWidth="1"/>
    <col min="15899" max="15899" width="17" style="8" customWidth="1"/>
    <col min="15900" max="15900" width="15" style="8" customWidth="1"/>
    <col min="15901" max="15901" width="17" style="8" customWidth="1"/>
    <col min="15902" max="16141" width="9.1796875" style="8"/>
    <col min="16142" max="16142" width="10.81640625" style="8" customWidth="1"/>
    <col min="16143" max="16143" width="16.7265625" style="8" customWidth="1"/>
    <col min="16144" max="16144" width="15" style="8" customWidth="1"/>
    <col min="16145" max="16145" width="17" style="8" customWidth="1"/>
    <col min="16146" max="16146" width="15" style="8" customWidth="1"/>
    <col min="16147" max="16147" width="17" style="8" customWidth="1"/>
    <col min="16148" max="16148" width="15" style="8" customWidth="1"/>
    <col min="16149" max="16149" width="17" style="8" customWidth="1"/>
    <col min="16150" max="16150" width="15" style="8" customWidth="1"/>
    <col min="16151" max="16151" width="17" style="8" customWidth="1"/>
    <col min="16152" max="16152" width="15" style="8" customWidth="1"/>
    <col min="16153" max="16153" width="17" style="8" customWidth="1"/>
    <col min="16154" max="16154" width="15" style="8" customWidth="1"/>
    <col min="16155" max="16155" width="17" style="8" customWidth="1"/>
    <col min="16156" max="16156" width="15" style="8" customWidth="1"/>
    <col min="16157" max="16157" width="17" style="8" customWidth="1"/>
    <col min="16158" max="16384" width="9.1796875" style="8"/>
  </cols>
  <sheetData>
    <row r="1" spans="1:41" s="47" customFormat="1" x14ac:dyDescent="0.45">
      <c r="A1" s="129" t="s">
        <v>0</v>
      </c>
      <c r="B1" s="130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4" t="s">
        <v>41</v>
      </c>
      <c r="P1" s="45"/>
      <c r="Q1" s="45"/>
      <c r="R1" s="45"/>
      <c r="S1" s="45"/>
      <c r="T1" s="45"/>
      <c r="U1" s="45"/>
      <c r="V1" s="46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19"/>
    </row>
    <row r="2" spans="1:41" s="49" customFormat="1" x14ac:dyDescent="0.45">
      <c r="A2" s="129" t="s">
        <v>10</v>
      </c>
      <c r="B2" s="130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21" t="s">
        <v>17</v>
      </c>
      <c r="J2" s="121" t="s">
        <v>18</v>
      </c>
      <c r="K2" s="10" t="s">
        <v>16</v>
      </c>
      <c r="L2" s="121" t="s">
        <v>19</v>
      </c>
      <c r="M2" s="121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48">
        <v>1</v>
      </c>
      <c r="AK2" s="48">
        <v>2</v>
      </c>
      <c r="AL2" s="48">
        <v>3</v>
      </c>
      <c r="AM2" s="48">
        <v>4</v>
      </c>
      <c r="AN2" s="10" t="s">
        <v>16</v>
      </c>
      <c r="AO2" s="120"/>
    </row>
    <row r="3" spans="1:41" s="47" customFormat="1" hidden="1" x14ac:dyDescent="0.45">
      <c r="A3" s="50">
        <v>41486</v>
      </c>
      <c r="B3" s="23">
        <f t="shared" ref="B3:B66" si="0">SUM(C3:G3)</f>
        <v>3447443.2810954321</v>
      </c>
      <c r="C3" s="51">
        <v>833737.61710182228</v>
      </c>
      <c r="D3" s="51">
        <v>1096537.2664209148</v>
      </c>
      <c r="E3" s="51">
        <v>45418.769485040008</v>
      </c>
      <c r="F3" s="51">
        <v>1471724.7617060095</v>
      </c>
      <c r="G3" s="52">
        <v>24.866381645000001</v>
      </c>
      <c r="H3" s="23">
        <f t="shared" ref="H3:H66" si="1">SUM(C3:G3)</f>
        <v>3447443.2810954321</v>
      </c>
      <c r="I3" s="20">
        <v>3388061.8293370185</v>
      </c>
      <c r="J3" s="20">
        <v>59381.451758413983</v>
      </c>
      <c r="K3" s="19">
        <f t="shared" ref="K3:K66" si="2">SUM(I3:J3)</f>
        <v>3447443.2810954326</v>
      </c>
      <c r="L3" s="22">
        <v>3292931.9488065839</v>
      </c>
      <c r="M3" s="22">
        <v>154511.332288848</v>
      </c>
      <c r="N3" s="19">
        <f t="shared" ref="N3:N66" si="3">SUM(L3:M3)</f>
        <v>3447443.2810954321</v>
      </c>
      <c r="O3" s="22">
        <v>542352.47709871281</v>
      </c>
      <c r="P3" s="22">
        <v>193509.33328624695</v>
      </c>
      <c r="Q3" s="22">
        <v>298568.026094603</v>
      </c>
      <c r="R3" s="22">
        <v>283018.46751190699</v>
      </c>
      <c r="S3" s="22">
        <v>270293.40960534406</v>
      </c>
      <c r="T3" s="22">
        <v>320486.62807587697</v>
      </c>
      <c r="U3" s="22">
        <v>1539214.9394227411</v>
      </c>
      <c r="V3" s="23">
        <f t="shared" ref="V3:V66" si="4">SUM(O3:U3)</f>
        <v>3447443.2810954321</v>
      </c>
      <c r="W3" s="22">
        <v>1587741.7135968141</v>
      </c>
      <c r="X3" s="53">
        <v>326870</v>
      </c>
      <c r="Y3" s="53">
        <v>1532831.567498618</v>
      </c>
      <c r="Z3" s="23">
        <f t="shared" ref="Z3:Z66" si="5">SUM(W3:Y3)</f>
        <v>3447443.2810954321</v>
      </c>
      <c r="AA3" s="22">
        <v>1243364.3332701731</v>
      </c>
      <c r="AB3" s="22">
        <v>335583.82642574911</v>
      </c>
      <c r="AC3" s="22">
        <v>1558201.5074316447</v>
      </c>
      <c r="AD3" s="22">
        <v>135234.95080944002</v>
      </c>
      <c r="AE3" s="22">
        <v>175058.66315842402</v>
      </c>
      <c r="AF3" s="23">
        <f t="shared" ref="AF3:AF66" si="6">SUM(AA3:AE3)</f>
        <v>3447443.2810954312</v>
      </c>
      <c r="AG3" s="22">
        <v>2896761.8931347048</v>
      </c>
      <c r="AH3" s="54">
        <v>550681.38796072523</v>
      </c>
      <c r="AI3" s="23">
        <f t="shared" ref="AI3:AI66" si="7">SUM(AG3:AH3)</f>
        <v>3447443.2810954303</v>
      </c>
      <c r="AJ3" s="20">
        <v>0</v>
      </c>
      <c r="AK3" s="20">
        <v>449886.74702600017</v>
      </c>
      <c r="AL3" s="20">
        <v>962388.5339010891</v>
      </c>
      <c r="AM3" s="20">
        <v>2035168.0001683431</v>
      </c>
      <c r="AN3" s="23">
        <f t="shared" ref="AN3:AN66" si="8">SUM(AJ3:AM3)</f>
        <v>3447443.2810954321</v>
      </c>
      <c r="AO3" s="119"/>
    </row>
    <row r="4" spans="1:41" s="47" customFormat="1" hidden="1" x14ac:dyDescent="0.45">
      <c r="A4" s="50">
        <v>41517</v>
      </c>
      <c r="B4" s="23">
        <f t="shared" si="0"/>
        <v>3496482.5836492754</v>
      </c>
      <c r="C4" s="51">
        <v>844487.7373474224</v>
      </c>
      <c r="D4" s="51">
        <v>1099176.8825566834</v>
      </c>
      <c r="E4" s="51">
        <v>56421.327270260997</v>
      </c>
      <c r="F4" s="51">
        <v>1496374.2238345668</v>
      </c>
      <c r="G4" s="52">
        <v>22.412640342000003</v>
      </c>
      <c r="H4" s="23">
        <f t="shared" si="1"/>
        <v>3496482.5836492754</v>
      </c>
      <c r="I4" s="20">
        <v>3435181.4059841726</v>
      </c>
      <c r="J4" s="20">
        <v>61301.177665103009</v>
      </c>
      <c r="K4" s="19">
        <f t="shared" si="2"/>
        <v>3496482.5836492758</v>
      </c>
      <c r="L4" s="22">
        <v>3340772.1221421128</v>
      </c>
      <c r="M4" s="22">
        <v>155710.46150716301</v>
      </c>
      <c r="N4" s="19">
        <f t="shared" si="3"/>
        <v>3496482.5836492758</v>
      </c>
      <c r="O4" s="22">
        <v>529725.66680952103</v>
      </c>
      <c r="P4" s="22">
        <v>195331.31286793499</v>
      </c>
      <c r="Q4" s="22">
        <v>301959.91754754505</v>
      </c>
      <c r="R4" s="22">
        <v>287968.33080794197</v>
      </c>
      <c r="S4" s="22">
        <v>275949.06674524001</v>
      </c>
      <c r="T4" s="22">
        <v>326326.48792738304</v>
      </c>
      <c r="U4" s="22">
        <v>1579221.8009437085</v>
      </c>
      <c r="V4" s="23">
        <f t="shared" si="4"/>
        <v>3496482.5836492744</v>
      </c>
      <c r="W4" s="22">
        <v>1590934.2947781831</v>
      </c>
      <c r="X4" s="53">
        <v>333000</v>
      </c>
      <c r="Y4" s="53">
        <v>1572548.288871092</v>
      </c>
      <c r="Z4" s="23">
        <f t="shared" si="5"/>
        <v>3496482.5836492749</v>
      </c>
      <c r="AA4" s="22">
        <v>1266462.9826707195</v>
      </c>
      <c r="AB4" s="22">
        <v>331784.20112049894</v>
      </c>
      <c r="AC4" s="22">
        <v>1583907.4331778814</v>
      </c>
      <c r="AD4" s="22">
        <v>136875.00408162901</v>
      </c>
      <c r="AE4" s="22">
        <v>177452.96259854498</v>
      </c>
      <c r="AF4" s="23">
        <f t="shared" si="6"/>
        <v>3496482.583649274</v>
      </c>
      <c r="AG4" s="22">
        <v>2919395.6863445053</v>
      </c>
      <c r="AH4" s="22">
        <v>577086.89730477217</v>
      </c>
      <c r="AI4" s="23">
        <f t="shared" si="7"/>
        <v>3496482.5836492777</v>
      </c>
      <c r="AJ4" s="20">
        <v>0</v>
      </c>
      <c r="AK4" s="20">
        <v>448708.93581439112</v>
      </c>
      <c r="AL4" s="20">
        <v>975709.90286566375</v>
      </c>
      <c r="AM4" s="20">
        <v>2072063.7449692208</v>
      </c>
      <c r="AN4" s="23">
        <f t="shared" si="8"/>
        <v>3496482.5836492758</v>
      </c>
      <c r="AO4" s="119"/>
    </row>
    <row r="5" spans="1:41" s="47" customFormat="1" hidden="1" x14ac:dyDescent="0.45">
      <c r="A5" s="50">
        <v>41547</v>
      </c>
      <c r="B5" s="23">
        <f t="shared" si="0"/>
        <v>3598842.9704180099</v>
      </c>
      <c r="C5" s="51">
        <v>881534.67298407399</v>
      </c>
      <c r="D5" s="51">
        <v>1127804.9171871543</v>
      </c>
      <c r="E5" s="51">
        <v>61112.264285963989</v>
      </c>
      <c r="F5" s="51">
        <v>1528368.4340875179</v>
      </c>
      <c r="G5" s="52">
        <v>22.681873299999999</v>
      </c>
      <c r="H5" s="23">
        <f t="shared" si="1"/>
        <v>3598842.9704180099</v>
      </c>
      <c r="I5" s="20">
        <v>3531114.7551202243</v>
      </c>
      <c r="J5" s="20">
        <v>67728.215297787014</v>
      </c>
      <c r="K5" s="19">
        <f t="shared" si="2"/>
        <v>3598842.9704180113</v>
      </c>
      <c r="L5" s="22">
        <v>3436775.208701604</v>
      </c>
      <c r="M5" s="22">
        <v>162067.76171640799</v>
      </c>
      <c r="N5" s="19">
        <f t="shared" si="3"/>
        <v>3598842.9704180122</v>
      </c>
      <c r="O5" s="22">
        <v>534535.25817404699</v>
      </c>
      <c r="P5" s="22">
        <v>197972.26878437801</v>
      </c>
      <c r="Q5" s="22">
        <v>306531.30808750226</v>
      </c>
      <c r="R5" s="22">
        <v>295220.78177769895</v>
      </c>
      <c r="S5" s="22">
        <v>285708.6421405719</v>
      </c>
      <c r="T5" s="22">
        <v>342513.99774868606</v>
      </c>
      <c r="U5" s="22">
        <v>1636360.7137051257</v>
      </c>
      <c r="V5" s="23">
        <f t="shared" si="4"/>
        <v>3598842.9704180099</v>
      </c>
      <c r="W5" s="22">
        <v>1619968.2589641982</v>
      </c>
      <c r="X5" s="53">
        <v>346020</v>
      </c>
      <c r="Y5" s="53">
        <v>1632854.7114538122</v>
      </c>
      <c r="Z5" s="23">
        <f t="shared" si="5"/>
        <v>3598842.9704180104</v>
      </c>
      <c r="AA5" s="22">
        <v>1294729.2285362906</v>
      </c>
      <c r="AB5" s="22">
        <v>359578.48296963796</v>
      </c>
      <c r="AC5" s="22">
        <v>1621068.8303058795</v>
      </c>
      <c r="AD5" s="22">
        <v>144424.98523277498</v>
      </c>
      <c r="AE5" s="22">
        <v>179041.443373427</v>
      </c>
      <c r="AF5" s="23">
        <f t="shared" si="6"/>
        <v>3598842.9704180099</v>
      </c>
      <c r="AG5" s="22">
        <v>2979926.8671409111</v>
      </c>
      <c r="AH5" s="22">
        <v>618916.10327709885</v>
      </c>
      <c r="AI5" s="23">
        <f t="shared" si="7"/>
        <v>3598842.9704180099</v>
      </c>
      <c r="AJ5" s="20">
        <v>0</v>
      </c>
      <c r="AK5" s="20">
        <v>471464.83956457098</v>
      </c>
      <c r="AL5" s="20">
        <v>1010774.3760512939</v>
      </c>
      <c r="AM5" s="20">
        <v>2116603.7548021451</v>
      </c>
      <c r="AN5" s="23">
        <f t="shared" si="8"/>
        <v>3598842.9704180099</v>
      </c>
      <c r="AO5" s="119"/>
    </row>
    <row r="6" spans="1:41" s="47" customFormat="1" hidden="1" x14ac:dyDescent="0.45">
      <c r="A6" s="50">
        <v>41578</v>
      </c>
      <c r="B6" s="23">
        <f t="shared" si="0"/>
        <v>3574575.7872255538</v>
      </c>
      <c r="C6" s="51">
        <v>863584.43009288062</v>
      </c>
      <c r="D6" s="51">
        <v>1122052.6100903626</v>
      </c>
      <c r="E6" s="51">
        <v>55072.475609021007</v>
      </c>
      <c r="F6" s="51">
        <v>1533843.5092069905</v>
      </c>
      <c r="G6" s="52">
        <v>22.762226299000002</v>
      </c>
      <c r="H6" s="23">
        <f t="shared" si="1"/>
        <v>3574575.7872255538</v>
      </c>
      <c r="I6" s="20">
        <v>3514822.6270480813</v>
      </c>
      <c r="J6" s="20">
        <v>59753.160177471</v>
      </c>
      <c r="K6" s="19">
        <f t="shared" si="2"/>
        <v>3574575.7872255524</v>
      </c>
      <c r="L6" s="22">
        <v>3412764.5366184646</v>
      </c>
      <c r="M6" s="22">
        <v>161811.25060708699</v>
      </c>
      <c r="N6" s="19">
        <f t="shared" si="3"/>
        <v>3574575.7872255514</v>
      </c>
      <c r="O6" s="22">
        <v>542002.70008872403</v>
      </c>
      <c r="P6" s="22">
        <v>199612.50332479415</v>
      </c>
      <c r="Q6" s="22">
        <v>305886.16067454108</v>
      </c>
      <c r="R6" s="22">
        <v>292614.01029188593</v>
      </c>
      <c r="S6" s="22">
        <v>283436.850323683</v>
      </c>
      <c r="T6" s="22">
        <v>337305.57482583099</v>
      </c>
      <c r="U6" s="22">
        <v>1613717.9876960947</v>
      </c>
      <c r="V6" s="23">
        <f t="shared" si="4"/>
        <v>3574575.7872255538</v>
      </c>
      <c r="W6" s="22">
        <v>1623552.2247036281</v>
      </c>
      <c r="X6" s="53">
        <v>343242</v>
      </c>
      <c r="Y6" s="53">
        <v>1607781.5625219252</v>
      </c>
      <c r="Z6" s="23">
        <f t="shared" si="5"/>
        <v>3574575.7872255533</v>
      </c>
      <c r="AA6" s="22">
        <v>1298857.0763390528</v>
      </c>
      <c r="AB6" s="22">
        <v>346630.52300599503</v>
      </c>
      <c r="AC6" s="22">
        <v>1613025.3827864188</v>
      </c>
      <c r="AD6" s="22">
        <v>136325.26075168198</v>
      </c>
      <c r="AE6" s="22">
        <v>179737.544342404</v>
      </c>
      <c r="AF6" s="23">
        <f t="shared" si="6"/>
        <v>3574575.7872255519</v>
      </c>
      <c r="AG6" s="22">
        <v>2968507.7741311314</v>
      </c>
      <c r="AH6" s="22">
        <v>606068.01309442031</v>
      </c>
      <c r="AI6" s="23">
        <f t="shared" si="7"/>
        <v>3574575.7872255519</v>
      </c>
      <c r="AJ6" s="20">
        <v>0</v>
      </c>
      <c r="AK6" s="20">
        <v>465905.48455177917</v>
      </c>
      <c r="AL6" s="20">
        <v>1003439.3306075475</v>
      </c>
      <c r="AM6" s="20">
        <v>2105230.9720662278</v>
      </c>
      <c r="AN6" s="23">
        <f t="shared" si="8"/>
        <v>3574575.7872255547</v>
      </c>
      <c r="AO6" s="119"/>
    </row>
    <row r="7" spans="1:41" s="47" customFormat="1" hidden="1" x14ac:dyDescent="0.45">
      <c r="A7" s="50">
        <v>41608</v>
      </c>
      <c r="B7" s="23">
        <f t="shared" si="0"/>
        <v>3617854.6892110575</v>
      </c>
      <c r="C7" s="51">
        <v>892765.76080692396</v>
      </c>
      <c r="D7" s="51">
        <v>1139215.9037684288</v>
      </c>
      <c r="E7" s="51">
        <v>47872.418352563007</v>
      </c>
      <c r="F7" s="51">
        <v>1537979.5207406785</v>
      </c>
      <c r="G7" s="52">
        <v>21.085542463000003</v>
      </c>
      <c r="H7" s="23">
        <f t="shared" si="1"/>
        <v>3617854.6892110575</v>
      </c>
      <c r="I7" s="20">
        <v>3556418.6246779338</v>
      </c>
      <c r="J7" s="20">
        <v>61436.064533123994</v>
      </c>
      <c r="K7" s="19">
        <f t="shared" si="2"/>
        <v>3617854.689211058</v>
      </c>
      <c r="L7" s="22">
        <v>3455460.4048144058</v>
      </c>
      <c r="M7" s="22">
        <v>162394.28439665004</v>
      </c>
      <c r="N7" s="19">
        <f t="shared" si="3"/>
        <v>3617854.6892110556</v>
      </c>
      <c r="O7" s="22">
        <v>552263.03069006617</v>
      </c>
      <c r="P7" s="22">
        <v>203472.2339500821</v>
      </c>
      <c r="Q7" s="22">
        <v>309527.45700637798</v>
      </c>
      <c r="R7" s="22">
        <v>296975.64859050198</v>
      </c>
      <c r="S7" s="22">
        <v>289134.90041319589</v>
      </c>
      <c r="T7" s="22">
        <v>344297.80018088897</v>
      </c>
      <c r="U7" s="22">
        <v>1622183.6183799435</v>
      </c>
      <c r="V7" s="23">
        <f t="shared" si="4"/>
        <v>3617854.6892110566</v>
      </c>
      <c r="W7" s="22">
        <v>1651373.2706502241</v>
      </c>
      <c r="X7" s="53">
        <v>348640</v>
      </c>
      <c r="Y7" s="53">
        <v>1617841.418560832</v>
      </c>
      <c r="Z7" s="23">
        <f t="shared" si="5"/>
        <v>3617854.6892110561</v>
      </c>
      <c r="AA7" s="22">
        <v>1303585.6207753993</v>
      </c>
      <c r="AB7" s="22">
        <v>348159.15468778816</v>
      </c>
      <c r="AC7" s="22">
        <v>1637874.7534733093</v>
      </c>
      <c r="AD7" s="22">
        <v>144470.03722729598</v>
      </c>
      <c r="AE7" s="22">
        <v>183765.123047264</v>
      </c>
      <c r="AF7" s="23">
        <f t="shared" si="6"/>
        <v>3617854.6892110566</v>
      </c>
      <c r="AG7" s="22">
        <v>2999020.546070884</v>
      </c>
      <c r="AH7" s="22">
        <v>618834.14314017084</v>
      </c>
      <c r="AI7" s="23">
        <f t="shared" si="7"/>
        <v>3617854.6892110547</v>
      </c>
      <c r="AJ7" s="20">
        <v>0</v>
      </c>
      <c r="AK7" s="20">
        <v>468057.02149874199</v>
      </c>
      <c r="AL7" s="20">
        <v>1019725.0147473039</v>
      </c>
      <c r="AM7" s="20">
        <v>2130072.6529650106</v>
      </c>
      <c r="AN7" s="23">
        <f t="shared" si="8"/>
        <v>3617854.6892110566</v>
      </c>
      <c r="AO7" s="119"/>
    </row>
    <row r="8" spans="1:41" s="47" customFormat="1" hidden="1" x14ac:dyDescent="0.45">
      <c r="A8" s="50">
        <v>41639</v>
      </c>
      <c r="B8" s="23">
        <f t="shared" si="0"/>
        <v>3706609.354134514</v>
      </c>
      <c r="C8" s="51">
        <v>868316.63315223577</v>
      </c>
      <c r="D8" s="51">
        <v>1213767.1069215764</v>
      </c>
      <c r="E8" s="51">
        <v>69273.957318131012</v>
      </c>
      <c r="F8" s="51">
        <v>1555231.8224193649</v>
      </c>
      <c r="G8" s="52">
        <v>19.834323206000001</v>
      </c>
      <c r="H8" s="23">
        <f t="shared" si="1"/>
        <v>3706609.354134514</v>
      </c>
      <c r="I8" s="20">
        <v>3655698.0488048373</v>
      </c>
      <c r="J8" s="20">
        <v>50911.305329676012</v>
      </c>
      <c r="K8" s="19">
        <f t="shared" si="2"/>
        <v>3706609.3541345131</v>
      </c>
      <c r="L8" s="22">
        <v>3543332.3939235453</v>
      </c>
      <c r="M8" s="22">
        <v>163276.96021096298</v>
      </c>
      <c r="N8" s="19">
        <f t="shared" si="3"/>
        <v>3706609.3541345084</v>
      </c>
      <c r="O8" s="22">
        <v>575151.14148028626</v>
      </c>
      <c r="P8" s="22">
        <v>210455.07725373487</v>
      </c>
      <c r="Q8" s="22">
        <v>328147.35659589106</v>
      </c>
      <c r="R8" s="22">
        <v>319262.80663502112</v>
      </c>
      <c r="S8" s="22">
        <v>304941.44693255099</v>
      </c>
      <c r="T8" s="22">
        <v>371763.05347139988</v>
      </c>
      <c r="U8" s="22">
        <v>1596888.4717656288</v>
      </c>
      <c r="V8" s="23">
        <f t="shared" si="4"/>
        <v>3706609.3541345131</v>
      </c>
      <c r="W8" s="22">
        <v>1737957.828897485</v>
      </c>
      <c r="X8" s="53">
        <v>371070</v>
      </c>
      <c r="Y8" s="53">
        <v>1597581.5252370301</v>
      </c>
      <c r="Z8" s="23">
        <f t="shared" si="5"/>
        <v>3706609.3541345149</v>
      </c>
      <c r="AA8" s="22">
        <v>1370599.8366514144</v>
      </c>
      <c r="AB8" s="22">
        <v>301140.65810573311</v>
      </c>
      <c r="AC8" s="22">
        <v>1701364.8116982172</v>
      </c>
      <c r="AD8" s="22">
        <v>151627.75674070799</v>
      </c>
      <c r="AE8" s="22">
        <v>181876.29093844301</v>
      </c>
      <c r="AF8" s="23">
        <f t="shared" si="6"/>
        <v>3706609.3541345154</v>
      </c>
      <c r="AG8" s="22">
        <v>3068672.4880672493</v>
      </c>
      <c r="AH8" s="22">
        <v>637936.86606726097</v>
      </c>
      <c r="AI8" s="23">
        <f t="shared" si="7"/>
        <v>3706609.3541345103</v>
      </c>
      <c r="AJ8" s="20">
        <v>0</v>
      </c>
      <c r="AK8" s="20">
        <v>443118.56684409076</v>
      </c>
      <c r="AL8" s="20">
        <v>1047626.2603175351</v>
      </c>
      <c r="AM8" s="20">
        <v>2215864.526972889</v>
      </c>
      <c r="AN8" s="23">
        <f t="shared" si="8"/>
        <v>3706609.3541345149</v>
      </c>
      <c r="AO8" s="119"/>
    </row>
    <row r="9" spans="1:41" s="47" customFormat="1" hidden="1" x14ac:dyDescent="0.45">
      <c r="A9" s="50">
        <v>41670</v>
      </c>
      <c r="B9" s="23">
        <f t="shared" si="0"/>
        <v>3637382.3786748177</v>
      </c>
      <c r="C9" s="51">
        <v>835916.62245837308</v>
      </c>
      <c r="D9" s="51">
        <v>1176256.2501057172</v>
      </c>
      <c r="E9" s="51">
        <v>40523.462379167999</v>
      </c>
      <c r="F9" s="51">
        <v>1584356.2026106548</v>
      </c>
      <c r="G9" s="52">
        <v>329.84112090499997</v>
      </c>
      <c r="H9" s="23">
        <f t="shared" si="1"/>
        <v>3637382.3786748177</v>
      </c>
      <c r="I9" s="20">
        <v>3585823.1112169353</v>
      </c>
      <c r="J9" s="20">
        <v>51559.267457878057</v>
      </c>
      <c r="K9" s="19">
        <f t="shared" si="2"/>
        <v>3637382.3786748135</v>
      </c>
      <c r="L9" s="22">
        <v>3478443.4816403333</v>
      </c>
      <c r="M9" s="22">
        <v>158938.89703448102</v>
      </c>
      <c r="N9" s="19">
        <f t="shared" si="3"/>
        <v>3637382.3786748145</v>
      </c>
      <c r="O9" s="22">
        <v>567282.48775213072</v>
      </c>
      <c r="P9" s="22">
        <v>209045.76147524311</v>
      </c>
      <c r="Q9" s="22">
        <v>322263.74723871099</v>
      </c>
      <c r="R9" s="22">
        <v>313298.02056560089</v>
      </c>
      <c r="S9" s="22">
        <v>297014.18766020791</v>
      </c>
      <c r="T9" s="22">
        <v>357877.15925664105</v>
      </c>
      <c r="U9" s="22">
        <v>1570601.0147262807</v>
      </c>
      <c r="V9" s="23">
        <f t="shared" si="4"/>
        <v>3637382.3786748154</v>
      </c>
      <c r="W9" s="22">
        <v>1708904.2046918941</v>
      </c>
      <c r="X9" s="53">
        <v>358968</v>
      </c>
      <c r="Y9" s="53">
        <v>1569510.173982922</v>
      </c>
      <c r="Z9" s="23">
        <f t="shared" si="5"/>
        <v>3637382.3786748163</v>
      </c>
      <c r="AA9" s="22">
        <v>1300091.0094672733</v>
      </c>
      <c r="AB9" s="22">
        <v>312049.29788143048</v>
      </c>
      <c r="AC9" s="22">
        <v>1689653.8848703238</v>
      </c>
      <c r="AD9" s="22">
        <v>149144.11793370897</v>
      </c>
      <c r="AE9" s="22">
        <v>186444.06852207801</v>
      </c>
      <c r="AF9" s="23">
        <f t="shared" si="6"/>
        <v>3637382.3786748145</v>
      </c>
      <c r="AG9" s="22">
        <v>3017611.1924003935</v>
      </c>
      <c r="AH9" s="22">
        <v>619771.18627441837</v>
      </c>
      <c r="AI9" s="23">
        <f t="shared" si="7"/>
        <v>3637382.3786748117</v>
      </c>
      <c r="AJ9" s="20">
        <v>0</v>
      </c>
      <c r="AK9" s="20">
        <v>450880.99047913996</v>
      </c>
      <c r="AL9" s="20">
        <v>1034766.7240582552</v>
      </c>
      <c r="AM9" s="20">
        <v>2151734.6641374212</v>
      </c>
      <c r="AN9" s="23">
        <f t="shared" si="8"/>
        <v>3637382.3786748163</v>
      </c>
      <c r="AO9" s="119"/>
    </row>
    <row r="10" spans="1:41" s="47" customFormat="1" hidden="1" x14ac:dyDescent="0.45">
      <c r="A10" s="50">
        <v>41698</v>
      </c>
      <c r="B10" s="23">
        <f t="shared" si="0"/>
        <v>3651574.1729729255</v>
      </c>
      <c r="C10" s="51">
        <v>843347.89659031713</v>
      </c>
      <c r="D10" s="51">
        <v>1174006.5116414935</v>
      </c>
      <c r="E10" s="51">
        <v>46296.169223158016</v>
      </c>
      <c r="F10" s="51">
        <v>1587600.0361366277</v>
      </c>
      <c r="G10" s="52">
        <v>323.5593813289999</v>
      </c>
      <c r="H10" s="23">
        <f t="shared" si="1"/>
        <v>3651574.1729729255</v>
      </c>
      <c r="I10" s="20">
        <v>3594657.4470219733</v>
      </c>
      <c r="J10" s="20">
        <v>56916.72595094904</v>
      </c>
      <c r="K10" s="19">
        <f t="shared" si="2"/>
        <v>3651574.1729729222</v>
      </c>
      <c r="L10" s="22">
        <v>3492887.7205420062</v>
      </c>
      <c r="M10" s="22">
        <v>158686.45243091698</v>
      </c>
      <c r="N10" s="19">
        <f t="shared" si="3"/>
        <v>3651574.1729729231</v>
      </c>
      <c r="O10" s="22">
        <v>567850.17747250898</v>
      </c>
      <c r="P10" s="22">
        <v>208766.51835191401</v>
      </c>
      <c r="Q10" s="22">
        <v>322448.91939806496</v>
      </c>
      <c r="R10" s="22">
        <v>312572.70237428596</v>
      </c>
      <c r="S10" s="22">
        <v>296857.02762033709</v>
      </c>
      <c r="T10" s="22">
        <v>359142.69256129593</v>
      </c>
      <c r="U10" s="22">
        <v>1583936.1351945186</v>
      </c>
      <c r="V10" s="23">
        <f t="shared" si="4"/>
        <v>3651574.1729729255</v>
      </c>
      <c r="W10" s="22">
        <v>1708495.3452171111</v>
      </c>
      <c r="X10" s="53">
        <v>358334</v>
      </c>
      <c r="Y10" s="53">
        <v>1584744.8277558142</v>
      </c>
      <c r="Z10" s="23">
        <f t="shared" si="5"/>
        <v>3651574.172972925</v>
      </c>
      <c r="AA10" s="22">
        <v>1315178.1100155734</v>
      </c>
      <c r="AB10" s="22">
        <v>320282.21283853997</v>
      </c>
      <c r="AC10" s="22">
        <v>1682888.2903341567</v>
      </c>
      <c r="AD10" s="22">
        <v>149913.54768785799</v>
      </c>
      <c r="AE10" s="22">
        <v>183312.01209679901</v>
      </c>
      <c r="AF10" s="23">
        <f t="shared" si="6"/>
        <v>3651574.1729729269</v>
      </c>
      <c r="AG10" s="22">
        <v>3045250.5123305684</v>
      </c>
      <c r="AH10" s="22">
        <v>606323.66064235801</v>
      </c>
      <c r="AI10" s="23">
        <f t="shared" si="7"/>
        <v>3651574.1729729264</v>
      </c>
      <c r="AJ10" s="20">
        <v>0</v>
      </c>
      <c r="AK10" s="20">
        <v>451087.40470772702</v>
      </c>
      <c r="AL10" s="20">
        <v>1040894.1133459543</v>
      </c>
      <c r="AM10" s="20">
        <v>2159592.6549192443</v>
      </c>
      <c r="AN10" s="23">
        <f t="shared" si="8"/>
        <v>3651574.1729729259</v>
      </c>
      <c r="AO10" s="119"/>
    </row>
    <row r="11" spans="1:41" s="47" customFormat="1" hidden="1" x14ac:dyDescent="0.45">
      <c r="A11" s="50">
        <v>41729</v>
      </c>
      <c r="B11" s="23">
        <f t="shared" si="0"/>
        <v>3671553.2614407381</v>
      </c>
      <c r="C11" s="51">
        <v>833049.7301618401</v>
      </c>
      <c r="D11" s="51">
        <v>1156722.5130151398</v>
      </c>
      <c r="E11" s="51">
        <v>51599.597719955986</v>
      </c>
      <c r="F11" s="51">
        <v>1629540.5263310361</v>
      </c>
      <c r="G11" s="52">
        <v>640.89421276600001</v>
      </c>
      <c r="H11" s="23">
        <f t="shared" si="1"/>
        <v>3671553.2614407381</v>
      </c>
      <c r="I11" s="20">
        <v>3610456.7814852907</v>
      </c>
      <c r="J11" s="20">
        <v>61096.479955443989</v>
      </c>
      <c r="K11" s="19">
        <f t="shared" si="2"/>
        <v>3671553.2614407348</v>
      </c>
      <c r="L11" s="22">
        <v>3508548.5027937321</v>
      </c>
      <c r="M11" s="22">
        <v>163004.758647004</v>
      </c>
      <c r="N11" s="19">
        <f t="shared" si="3"/>
        <v>3671553.2614407362</v>
      </c>
      <c r="O11" s="22">
        <v>562886.44024822454</v>
      </c>
      <c r="P11" s="22">
        <v>208435.00663346419</v>
      </c>
      <c r="Q11" s="22">
        <v>321082.68049230432</v>
      </c>
      <c r="R11" s="22">
        <v>309634.21203657496</v>
      </c>
      <c r="S11" s="22">
        <v>295026.35732312792</v>
      </c>
      <c r="T11" s="22">
        <v>356804.6687570819</v>
      </c>
      <c r="U11" s="22">
        <v>1617683.8959499614</v>
      </c>
      <c r="V11" s="23">
        <f t="shared" si="4"/>
        <v>3671553.261440739</v>
      </c>
      <c r="W11" s="22">
        <v>1697064.6967336962</v>
      </c>
      <c r="X11" s="53">
        <v>358526</v>
      </c>
      <c r="Y11" s="53">
        <v>1615962.564707044</v>
      </c>
      <c r="Z11" s="23">
        <f t="shared" si="5"/>
        <v>3671553.26144074</v>
      </c>
      <c r="AA11" s="22">
        <v>1331925.3273828244</v>
      </c>
      <c r="AB11" s="22">
        <v>332167.4352921978</v>
      </c>
      <c r="AC11" s="22">
        <v>1675289.9185484434</v>
      </c>
      <c r="AD11" s="22">
        <v>150476.24599811499</v>
      </c>
      <c r="AE11" s="22">
        <v>181694.33421915802</v>
      </c>
      <c r="AF11" s="23">
        <f t="shared" si="6"/>
        <v>3671553.2614407386</v>
      </c>
      <c r="AG11" s="22">
        <v>3079456.3558323323</v>
      </c>
      <c r="AH11" s="22">
        <v>592096.90560839814</v>
      </c>
      <c r="AI11" s="23">
        <f t="shared" si="7"/>
        <v>3671553.2614407307</v>
      </c>
      <c r="AJ11" s="20">
        <v>0</v>
      </c>
      <c r="AK11" s="20">
        <v>457750.74948430748</v>
      </c>
      <c r="AL11" s="20">
        <v>1052062.1841362051</v>
      </c>
      <c r="AM11" s="20">
        <v>2161740.327820227</v>
      </c>
      <c r="AN11" s="23">
        <f t="shared" si="8"/>
        <v>3671553.2614407395</v>
      </c>
      <c r="AO11" s="119"/>
    </row>
    <row r="12" spans="1:41" s="47" customFormat="1" hidden="1" x14ac:dyDescent="0.45">
      <c r="A12" s="50">
        <v>41759</v>
      </c>
      <c r="B12" s="23">
        <f t="shared" si="0"/>
        <v>3749915.3579210374</v>
      </c>
      <c r="C12" s="51">
        <v>868116.83756316337</v>
      </c>
      <c r="D12" s="51">
        <v>1165861.3727738813</v>
      </c>
      <c r="E12" s="51">
        <v>66522.388467493991</v>
      </c>
      <c r="F12" s="51">
        <v>1648803.8019216009</v>
      </c>
      <c r="G12" s="52">
        <v>610.95719489800024</v>
      </c>
      <c r="H12" s="23">
        <f t="shared" si="1"/>
        <v>3749915.3579210374</v>
      </c>
      <c r="I12" s="20">
        <v>3687169.1294733686</v>
      </c>
      <c r="J12" s="20">
        <v>62746.228447677044</v>
      </c>
      <c r="K12" s="19">
        <f t="shared" si="2"/>
        <v>3749915.3579210457</v>
      </c>
      <c r="L12" s="22">
        <v>3580904.7835591207</v>
      </c>
      <c r="M12" s="22">
        <v>169010.57436192097</v>
      </c>
      <c r="N12" s="19">
        <f t="shared" si="3"/>
        <v>3749915.3579210415</v>
      </c>
      <c r="O12" s="22">
        <v>571240.86921533779</v>
      </c>
      <c r="P12" s="22">
        <v>210275.81758066011</v>
      </c>
      <c r="Q12" s="22">
        <v>322829.83410177595</v>
      </c>
      <c r="R12" s="22">
        <v>313380.54401224613</v>
      </c>
      <c r="S12" s="22">
        <v>297813.68391176389</v>
      </c>
      <c r="T12" s="22">
        <v>361124.42699173087</v>
      </c>
      <c r="U12" s="22">
        <v>1673250.182107524</v>
      </c>
      <c r="V12" s="23">
        <f t="shared" si="4"/>
        <v>3749915.3579210388</v>
      </c>
      <c r="W12" s="22">
        <v>1715540.748821784</v>
      </c>
      <c r="X12" s="53">
        <v>362692</v>
      </c>
      <c r="Y12" s="53">
        <v>1671682.6090992552</v>
      </c>
      <c r="Z12" s="23">
        <f t="shared" si="5"/>
        <v>3749915.3579210392</v>
      </c>
      <c r="AA12" s="22">
        <v>1368949.0466263765</v>
      </c>
      <c r="AB12" s="22">
        <v>355805.52264791331</v>
      </c>
      <c r="AC12" s="22">
        <v>1701866.3961161908</v>
      </c>
      <c r="AD12" s="22">
        <v>147819.51033923309</v>
      </c>
      <c r="AE12" s="22">
        <v>175474.88219132708</v>
      </c>
      <c r="AF12" s="23">
        <f t="shared" si="6"/>
        <v>3749915.3579210406</v>
      </c>
      <c r="AG12" s="22">
        <v>3153224.7197439736</v>
      </c>
      <c r="AH12" s="22">
        <v>596690.63817707065</v>
      </c>
      <c r="AI12" s="23">
        <f t="shared" si="7"/>
        <v>3749915.3579210443</v>
      </c>
      <c r="AJ12" s="20">
        <v>0</v>
      </c>
      <c r="AK12" s="20">
        <v>476766.42829002126</v>
      </c>
      <c r="AL12" s="20">
        <v>1060128.8962945361</v>
      </c>
      <c r="AM12" s="20">
        <v>2213020.033336482</v>
      </c>
      <c r="AN12" s="23">
        <f t="shared" si="8"/>
        <v>3749915.3579210392</v>
      </c>
      <c r="AO12" s="119"/>
    </row>
    <row r="13" spans="1:41" s="47" customFormat="1" hidden="1" x14ac:dyDescent="0.45">
      <c r="A13" s="50">
        <v>41790</v>
      </c>
      <c r="B13" s="23">
        <f t="shared" si="0"/>
        <v>3822525.1904027946</v>
      </c>
      <c r="C13" s="51">
        <v>910484.79853974865</v>
      </c>
      <c r="D13" s="51">
        <v>1157039.0712711171</v>
      </c>
      <c r="E13" s="51">
        <v>67649.666530007002</v>
      </c>
      <c r="F13" s="51">
        <v>1685764.7787464131</v>
      </c>
      <c r="G13" s="52">
        <v>1586.8753155090001</v>
      </c>
      <c r="H13" s="23">
        <f t="shared" si="1"/>
        <v>3822525.1904027946</v>
      </c>
      <c r="I13" s="20">
        <v>3754144.8422100795</v>
      </c>
      <c r="J13" s="20">
        <v>68380.348192717996</v>
      </c>
      <c r="K13" s="19">
        <f t="shared" si="2"/>
        <v>3822525.1904027974</v>
      </c>
      <c r="L13" s="22">
        <v>3650685.0048661279</v>
      </c>
      <c r="M13" s="22">
        <v>171840.18553666709</v>
      </c>
      <c r="N13" s="19">
        <f t="shared" si="3"/>
        <v>3822525.1904027951</v>
      </c>
      <c r="O13" s="22">
        <v>566381.9658846932</v>
      </c>
      <c r="P13" s="22">
        <v>209841.30681994802</v>
      </c>
      <c r="Q13" s="22">
        <v>324170.47170086007</v>
      </c>
      <c r="R13" s="22">
        <v>315304.13218883483</v>
      </c>
      <c r="S13" s="22">
        <v>301827.53197781392</v>
      </c>
      <c r="T13" s="22">
        <v>364481.96839076973</v>
      </c>
      <c r="U13" s="22">
        <v>1740517.8134398723</v>
      </c>
      <c r="V13" s="23">
        <f t="shared" si="4"/>
        <v>3822525.1904027923</v>
      </c>
      <c r="W13" s="22">
        <v>1717525.4085721511</v>
      </c>
      <c r="X13" s="53">
        <v>367120</v>
      </c>
      <c r="Y13" s="53">
        <v>1737879.7818306431</v>
      </c>
      <c r="Z13" s="23">
        <f t="shared" si="5"/>
        <v>3822525.1904027942</v>
      </c>
      <c r="AA13" s="22">
        <v>1387196.680091718</v>
      </c>
      <c r="AB13" s="22">
        <v>372397.43715595111</v>
      </c>
      <c r="AC13" s="22">
        <v>1729056.1340906953</v>
      </c>
      <c r="AD13" s="22">
        <v>146712.66836752099</v>
      </c>
      <c r="AE13" s="22">
        <v>187162.27069691304</v>
      </c>
      <c r="AF13" s="23">
        <f t="shared" si="6"/>
        <v>3822525.1904027984</v>
      </c>
      <c r="AG13" s="22">
        <v>3180997.8521065656</v>
      </c>
      <c r="AH13" s="22">
        <v>641527.33829622774</v>
      </c>
      <c r="AI13" s="23">
        <f t="shared" si="7"/>
        <v>3822525.1904027932</v>
      </c>
      <c r="AJ13" s="20">
        <v>0</v>
      </c>
      <c r="AK13" s="20">
        <v>495065.69172655896</v>
      </c>
      <c r="AL13" s="20">
        <v>1080385.5967778368</v>
      </c>
      <c r="AM13" s="20">
        <v>2247073.9018983981</v>
      </c>
      <c r="AN13" s="23">
        <f t="shared" si="8"/>
        <v>3822525.1904027937</v>
      </c>
      <c r="AO13" s="119"/>
    </row>
    <row r="14" spans="1:41" s="47" customFormat="1" hidden="1" x14ac:dyDescent="0.45">
      <c r="A14" s="50">
        <v>41820</v>
      </c>
      <c r="B14" s="23">
        <f t="shared" si="0"/>
        <v>3893057.4047722286</v>
      </c>
      <c r="C14" s="51">
        <v>934416.53968338866</v>
      </c>
      <c r="D14" s="51">
        <v>1168743.352430332</v>
      </c>
      <c r="E14" s="51">
        <v>64727.820845834976</v>
      </c>
      <c r="F14" s="51">
        <v>1723669.7713495458</v>
      </c>
      <c r="G14" s="52">
        <v>1499.9204631270002</v>
      </c>
      <c r="H14" s="23">
        <f t="shared" si="1"/>
        <v>3893057.4047722286</v>
      </c>
      <c r="I14" s="20">
        <v>3824026.5372661827</v>
      </c>
      <c r="J14" s="20">
        <v>69030.867506044975</v>
      </c>
      <c r="K14" s="19">
        <f t="shared" si="2"/>
        <v>3893057.4047722276</v>
      </c>
      <c r="L14" s="22">
        <v>3719985.1542530181</v>
      </c>
      <c r="M14" s="22">
        <v>173072.25051921004</v>
      </c>
      <c r="N14" s="19">
        <f t="shared" si="3"/>
        <v>3893057.4047722281</v>
      </c>
      <c r="O14" s="22">
        <v>564315.5519431287</v>
      </c>
      <c r="P14" s="22">
        <v>210794.17727167287</v>
      </c>
      <c r="Q14" s="22">
        <v>327490.42307603214</v>
      </c>
      <c r="R14" s="22">
        <v>320338.43797382503</v>
      </c>
      <c r="S14" s="22">
        <v>309459.99167345301</v>
      </c>
      <c r="T14" s="22">
        <v>376101.07044239028</v>
      </c>
      <c r="U14" s="22">
        <v>1784557.7523917265</v>
      </c>
      <c r="V14" s="23">
        <f t="shared" si="4"/>
        <v>3893057.4047722286</v>
      </c>
      <c r="W14" s="22">
        <v>1732398.5819381122</v>
      </c>
      <c r="X14" s="53">
        <v>378586</v>
      </c>
      <c r="Y14" s="53">
        <v>1782072.8228341162</v>
      </c>
      <c r="Z14" s="23">
        <f t="shared" si="5"/>
        <v>3893057.4047722286</v>
      </c>
      <c r="AA14" s="22">
        <v>1422133.9084441278</v>
      </c>
      <c r="AB14" s="22">
        <v>391772.30529863789</v>
      </c>
      <c r="AC14" s="22">
        <v>1749760.8772297162</v>
      </c>
      <c r="AD14" s="22">
        <v>148559.80994235096</v>
      </c>
      <c r="AE14" s="22">
        <v>180830.50385739794</v>
      </c>
      <c r="AF14" s="23">
        <f t="shared" si="6"/>
        <v>3893057.4047722309</v>
      </c>
      <c r="AG14" s="22">
        <v>3264441.2950664805</v>
      </c>
      <c r="AH14" s="22">
        <v>628616.10970574594</v>
      </c>
      <c r="AI14" s="23">
        <f t="shared" si="7"/>
        <v>3893057.4047722267</v>
      </c>
      <c r="AJ14" s="20">
        <v>0</v>
      </c>
      <c r="AK14" s="20">
        <v>513790.53289614018</v>
      </c>
      <c r="AL14" s="20">
        <v>1096739.0626416402</v>
      </c>
      <c r="AM14" s="20">
        <v>2282527.8092344482</v>
      </c>
      <c r="AN14" s="23">
        <f t="shared" si="8"/>
        <v>3893057.4047722286</v>
      </c>
      <c r="AO14" s="119"/>
    </row>
    <row r="15" spans="1:41" s="47" customFormat="1" hidden="1" x14ac:dyDescent="0.45">
      <c r="A15" s="50">
        <v>41851</v>
      </c>
      <c r="B15" s="23">
        <f t="shared" si="0"/>
        <v>3832171.4402701994</v>
      </c>
      <c r="C15" s="51">
        <v>822599.30218042538</v>
      </c>
      <c r="D15" s="51">
        <v>1205447.3716578586</v>
      </c>
      <c r="E15" s="51">
        <v>53516.62006524099</v>
      </c>
      <c r="F15" s="51">
        <v>1749033.4096007629</v>
      </c>
      <c r="G15" s="52">
        <v>1574.736765912</v>
      </c>
      <c r="H15" s="23">
        <f t="shared" si="1"/>
        <v>3832171.4402701994</v>
      </c>
      <c r="I15" s="20">
        <v>3776376.50117891</v>
      </c>
      <c r="J15" s="20">
        <v>55794.939091285007</v>
      </c>
      <c r="K15" s="19">
        <f t="shared" si="2"/>
        <v>3832171.4402701952</v>
      </c>
      <c r="L15" s="22">
        <v>3657159.9127442045</v>
      </c>
      <c r="M15" s="22">
        <v>175011.52752599405</v>
      </c>
      <c r="N15" s="19">
        <f t="shared" si="3"/>
        <v>3832171.4402701985</v>
      </c>
      <c r="O15" s="22">
        <v>602319.17765448825</v>
      </c>
      <c r="P15" s="22">
        <v>218057.97235143514</v>
      </c>
      <c r="Q15" s="22">
        <v>334006.53165975504</v>
      </c>
      <c r="R15" s="22">
        <v>323367.69674513792</v>
      </c>
      <c r="S15" s="22">
        <v>311392.10999903316</v>
      </c>
      <c r="T15" s="22">
        <v>372943.598591013</v>
      </c>
      <c r="U15" s="22">
        <v>1670084.3532693372</v>
      </c>
      <c r="V15" s="23">
        <f t="shared" si="4"/>
        <v>3832171.4402701999</v>
      </c>
      <c r="W15" s="22">
        <v>1789143.4884098491</v>
      </c>
      <c r="X15" s="53">
        <v>374340</v>
      </c>
      <c r="Y15" s="53">
        <v>1668687.9518603501</v>
      </c>
      <c r="Z15" s="23">
        <f t="shared" si="5"/>
        <v>3832171.440270199</v>
      </c>
      <c r="AA15" s="22">
        <v>1415078.7920302954</v>
      </c>
      <c r="AB15" s="22">
        <v>339627.40940126032</v>
      </c>
      <c r="AC15" s="22">
        <v>1758549.5933950781</v>
      </c>
      <c r="AD15" s="22">
        <v>143089.82169380094</v>
      </c>
      <c r="AE15" s="22">
        <v>175825.82374976503</v>
      </c>
      <c r="AF15" s="23">
        <f t="shared" si="6"/>
        <v>3832171.4402701994</v>
      </c>
      <c r="AG15" s="22">
        <v>3210303.2035976723</v>
      </c>
      <c r="AH15" s="22">
        <v>621868.2366725246</v>
      </c>
      <c r="AI15" s="23">
        <f t="shared" si="7"/>
        <v>3832171.4402701966</v>
      </c>
      <c r="AJ15" s="20">
        <v>0</v>
      </c>
      <c r="AK15" s="20">
        <v>479396.70739660016</v>
      </c>
      <c r="AL15" s="20">
        <v>1071842.3542053951</v>
      </c>
      <c r="AM15" s="20">
        <v>2280932.378668203</v>
      </c>
      <c r="AN15" s="23">
        <f t="shared" si="8"/>
        <v>3832171.4402701985</v>
      </c>
      <c r="AO15" s="119"/>
    </row>
    <row r="16" spans="1:41" s="47" customFormat="1" hidden="1" x14ac:dyDescent="0.45">
      <c r="A16" s="50">
        <v>41882</v>
      </c>
      <c r="B16" s="23">
        <f t="shared" si="0"/>
        <v>3913841.5065228296</v>
      </c>
      <c r="C16" s="51">
        <v>867113.07833539392</v>
      </c>
      <c r="D16" s="51">
        <v>1194904.0208986632</v>
      </c>
      <c r="E16" s="51">
        <v>60446.376948029974</v>
      </c>
      <c r="F16" s="51">
        <v>1789122.4582538283</v>
      </c>
      <c r="G16" s="52">
        <v>2255.572086914</v>
      </c>
      <c r="H16" s="23">
        <f t="shared" si="1"/>
        <v>3913841.5065228296</v>
      </c>
      <c r="I16" s="20">
        <v>3846059.6718247682</v>
      </c>
      <c r="J16" s="20">
        <v>67781.83469806597</v>
      </c>
      <c r="K16" s="19">
        <f t="shared" si="2"/>
        <v>3913841.5065228343</v>
      </c>
      <c r="L16" s="22">
        <v>3733646.489716663</v>
      </c>
      <c r="M16" s="22">
        <v>180195.01680617197</v>
      </c>
      <c r="N16" s="19">
        <f t="shared" si="3"/>
        <v>3913841.5065228352</v>
      </c>
      <c r="O16" s="22">
        <v>583984.20138734195</v>
      </c>
      <c r="P16" s="22">
        <v>217612.48704829323</v>
      </c>
      <c r="Q16" s="22">
        <v>336578.72142599308</v>
      </c>
      <c r="R16" s="22">
        <v>329253.56813426688</v>
      </c>
      <c r="S16" s="22">
        <v>317003.67691079201</v>
      </c>
      <c r="T16" s="22">
        <v>379188.80320087104</v>
      </c>
      <c r="U16" s="22">
        <v>1750220.0484152739</v>
      </c>
      <c r="V16" s="23">
        <f t="shared" si="4"/>
        <v>3913841.506522832</v>
      </c>
      <c r="W16" s="22">
        <v>1784432.6549066871</v>
      </c>
      <c r="X16" s="53">
        <v>381858</v>
      </c>
      <c r="Y16" s="53">
        <v>1747550.8516161442</v>
      </c>
      <c r="Z16" s="23">
        <f t="shared" si="5"/>
        <v>3913841.5065228315</v>
      </c>
      <c r="AA16" s="22">
        <v>1451731.7546933643</v>
      </c>
      <c r="AB16" s="22">
        <v>362831.43575333612</v>
      </c>
      <c r="AC16" s="22">
        <v>1772771.7439355156</v>
      </c>
      <c r="AD16" s="22">
        <v>145116.47334087806</v>
      </c>
      <c r="AE16" s="22">
        <v>181390.09879973601</v>
      </c>
      <c r="AF16" s="23">
        <f t="shared" si="6"/>
        <v>3913841.5065228306</v>
      </c>
      <c r="AG16" s="22">
        <v>3282423.3299245993</v>
      </c>
      <c r="AH16" s="22">
        <v>631418.17659823201</v>
      </c>
      <c r="AI16" s="23">
        <f t="shared" si="7"/>
        <v>3913841.5065228315</v>
      </c>
      <c r="AJ16" s="20">
        <v>0</v>
      </c>
      <c r="AK16" s="20">
        <v>494568.02381036221</v>
      </c>
      <c r="AL16" s="20">
        <v>1094597.8942009504</v>
      </c>
      <c r="AM16" s="20">
        <v>2324675.5885115191</v>
      </c>
      <c r="AN16" s="23">
        <f t="shared" si="8"/>
        <v>3913841.5065228315</v>
      </c>
      <c r="AO16" s="119"/>
    </row>
    <row r="17" spans="1:41" s="47" customFormat="1" hidden="1" x14ac:dyDescent="0.45">
      <c r="A17" s="50">
        <v>41912</v>
      </c>
      <c r="B17" s="23">
        <f t="shared" si="0"/>
        <v>4066909.4096339727</v>
      </c>
      <c r="C17" s="51">
        <v>939250.79803794855</v>
      </c>
      <c r="D17" s="51">
        <v>1207884.1035393542</v>
      </c>
      <c r="E17" s="51">
        <v>78640.520101902977</v>
      </c>
      <c r="F17" s="51">
        <v>1838806.4459953506</v>
      </c>
      <c r="G17" s="52">
        <v>2327.5419594160003</v>
      </c>
      <c r="H17" s="23">
        <f t="shared" si="1"/>
        <v>4066909.4096339727</v>
      </c>
      <c r="I17" s="20">
        <v>3986569.264289787</v>
      </c>
      <c r="J17" s="20">
        <v>80340.145344186982</v>
      </c>
      <c r="K17" s="19">
        <f t="shared" si="2"/>
        <v>4066909.4096339741</v>
      </c>
      <c r="L17" s="22">
        <v>3882906.7671762896</v>
      </c>
      <c r="M17" s="22">
        <v>184002.64245767894</v>
      </c>
      <c r="N17" s="19">
        <f t="shared" si="3"/>
        <v>4066909.4096339685</v>
      </c>
      <c r="O17" s="22">
        <v>585940.99731617118</v>
      </c>
      <c r="P17" s="22">
        <v>217902.65851430703</v>
      </c>
      <c r="Q17" s="22">
        <v>338316.148473159</v>
      </c>
      <c r="R17" s="22">
        <v>333333.43642691511</v>
      </c>
      <c r="S17" s="22">
        <v>322567.73800734815</v>
      </c>
      <c r="T17" s="22">
        <v>387340.46107525571</v>
      </c>
      <c r="U17" s="22">
        <v>1881507.9698208161</v>
      </c>
      <c r="V17" s="23">
        <f t="shared" si="4"/>
        <v>4066909.4096339722</v>
      </c>
      <c r="W17" s="22">
        <v>1798060.9787379</v>
      </c>
      <c r="X17" s="53">
        <v>391646</v>
      </c>
      <c r="Y17" s="53">
        <v>1877202.4308960731</v>
      </c>
      <c r="Z17" s="23">
        <f t="shared" si="5"/>
        <v>4066909.4096339731</v>
      </c>
      <c r="AA17" s="22">
        <v>1508084.4291368108</v>
      </c>
      <c r="AB17" s="22">
        <v>411855.11020259192</v>
      </c>
      <c r="AC17" s="22">
        <v>1811663.5879199847</v>
      </c>
      <c r="AD17" s="22">
        <v>150780.58253190297</v>
      </c>
      <c r="AE17" s="22">
        <v>184525.69984268007</v>
      </c>
      <c r="AF17" s="23">
        <f t="shared" si="6"/>
        <v>4066909.4096339708</v>
      </c>
      <c r="AG17" s="22">
        <v>3406860.11780668</v>
      </c>
      <c r="AH17" s="22">
        <v>660049.29182729044</v>
      </c>
      <c r="AI17" s="23">
        <f t="shared" si="7"/>
        <v>4066909.4096339704</v>
      </c>
      <c r="AJ17" s="20">
        <v>0</v>
      </c>
      <c r="AK17" s="20">
        <v>542895.85644843732</v>
      </c>
      <c r="AL17" s="20">
        <v>1129526.1876070488</v>
      </c>
      <c r="AM17" s="20">
        <v>2394487.3655784866</v>
      </c>
      <c r="AN17" s="23">
        <f t="shared" si="8"/>
        <v>4066909.4096339727</v>
      </c>
      <c r="AO17" s="119"/>
    </row>
    <row r="18" spans="1:41" s="47" customFormat="1" hidden="1" x14ac:dyDescent="0.45">
      <c r="A18" s="50">
        <v>41943</v>
      </c>
      <c r="B18" s="23">
        <f t="shared" si="0"/>
        <v>4087618.3544322872</v>
      </c>
      <c r="C18" s="51">
        <v>944176.70113145374</v>
      </c>
      <c r="D18" s="51">
        <v>1203751.9397781396</v>
      </c>
      <c r="E18" s="51">
        <v>82731.300529630986</v>
      </c>
      <c r="F18" s="51">
        <v>1853902.7433911471</v>
      </c>
      <c r="G18" s="52">
        <v>3055.6696019160004</v>
      </c>
      <c r="H18" s="23">
        <f t="shared" si="1"/>
        <v>4087618.3544322872</v>
      </c>
      <c r="I18" s="20">
        <v>4001372.9082065928</v>
      </c>
      <c r="J18" s="20">
        <v>86245.446225693973</v>
      </c>
      <c r="K18" s="19">
        <f t="shared" si="2"/>
        <v>4087618.3544322867</v>
      </c>
      <c r="L18" s="22">
        <v>3899427.8493686295</v>
      </c>
      <c r="M18" s="22">
        <v>188190.50506366207</v>
      </c>
      <c r="N18" s="19">
        <f t="shared" si="3"/>
        <v>4087618.3544322914</v>
      </c>
      <c r="O18" s="22">
        <v>590828.24213236023</v>
      </c>
      <c r="P18" s="22">
        <v>219540.38559376515</v>
      </c>
      <c r="Q18" s="22">
        <v>338503.49757749023</v>
      </c>
      <c r="R18" s="22">
        <v>328905.06726487714</v>
      </c>
      <c r="S18" s="22">
        <v>318149.53853924497</v>
      </c>
      <c r="T18" s="22">
        <v>391953.21487466479</v>
      </c>
      <c r="U18" s="22">
        <v>1899738.4084498864</v>
      </c>
      <c r="V18" s="23">
        <f t="shared" si="4"/>
        <v>4087618.3544322886</v>
      </c>
      <c r="W18" s="22">
        <v>1795926.7311077372</v>
      </c>
      <c r="X18" s="53">
        <v>397436</v>
      </c>
      <c r="Y18" s="53">
        <v>1894255.6233245512</v>
      </c>
      <c r="Z18" s="23">
        <f t="shared" si="5"/>
        <v>4087618.3544322881</v>
      </c>
      <c r="AA18" s="22">
        <v>1510019.7782628906</v>
      </c>
      <c r="AB18" s="22">
        <v>408692.95205756166</v>
      </c>
      <c r="AC18" s="22">
        <v>1819683.6057799994</v>
      </c>
      <c r="AD18" s="22">
        <v>161017.44724403496</v>
      </c>
      <c r="AE18" s="22">
        <v>188204.57108780098</v>
      </c>
      <c r="AF18" s="23">
        <f t="shared" si="6"/>
        <v>4087618.3544322876</v>
      </c>
      <c r="AG18" s="22">
        <v>3428871.3237443846</v>
      </c>
      <c r="AH18" s="22">
        <v>658747.03068790445</v>
      </c>
      <c r="AI18" s="23">
        <f t="shared" si="7"/>
        <v>4087618.354432289</v>
      </c>
      <c r="AJ18" s="20">
        <v>0</v>
      </c>
      <c r="AK18" s="20">
        <v>549182.85320658516</v>
      </c>
      <c r="AL18" s="20">
        <v>1138752.2924250455</v>
      </c>
      <c r="AM18" s="20">
        <v>2399683.208800659</v>
      </c>
      <c r="AN18" s="23">
        <f t="shared" si="8"/>
        <v>4087618.3544322895</v>
      </c>
      <c r="AO18" s="119"/>
    </row>
    <row r="19" spans="1:41" s="47" customFormat="1" hidden="1" x14ac:dyDescent="0.45">
      <c r="A19" s="50">
        <v>41973</v>
      </c>
      <c r="B19" s="23">
        <f t="shared" si="0"/>
        <v>4127436.0355215692</v>
      </c>
      <c r="C19" s="51">
        <v>958725.77476394654</v>
      </c>
      <c r="D19" s="51">
        <v>1220498.0338401536</v>
      </c>
      <c r="E19" s="51">
        <v>74773.347956612983</v>
      </c>
      <c r="F19" s="51">
        <v>1870272.5418152758</v>
      </c>
      <c r="G19" s="52">
        <v>3166.3371455800007</v>
      </c>
      <c r="H19" s="23">
        <f t="shared" si="1"/>
        <v>4127436.0355215692</v>
      </c>
      <c r="I19" s="20">
        <v>4044651.2388070626</v>
      </c>
      <c r="J19" s="20">
        <v>82784.796714505952</v>
      </c>
      <c r="K19" s="19">
        <f t="shared" si="2"/>
        <v>4127436.0355215687</v>
      </c>
      <c r="L19" s="22">
        <v>3939325.6714939</v>
      </c>
      <c r="M19" s="22">
        <v>188110.36402767204</v>
      </c>
      <c r="N19" s="19">
        <f t="shared" si="3"/>
        <v>4127436.035521572</v>
      </c>
      <c r="O19" s="22">
        <v>592108.00615353393</v>
      </c>
      <c r="P19" s="22">
        <v>221099.28845728791</v>
      </c>
      <c r="Q19" s="22">
        <v>341800.4956797919</v>
      </c>
      <c r="R19" s="22">
        <v>333153.79118199181</v>
      </c>
      <c r="S19" s="22">
        <v>323431.76763840305</v>
      </c>
      <c r="T19" s="22">
        <v>404666.05818352586</v>
      </c>
      <c r="U19" s="22">
        <v>1911176.6282270334</v>
      </c>
      <c r="V19" s="23">
        <f t="shared" si="4"/>
        <v>4127436.0355215678</v>
      </c>
      <c r="W19" s="22">
        <v>1811593.3491110092</v>
      </c>
      <c r="X19" s="53">
        <v>409680</v>
      </c>
      <c r="Y19" s="53">
        <v>1906162.6864105591</v>
      </c>
      <c r="Z19" s="23">
        <f t="shared" si="5"/>
        <v>4127436.0355215687</v>
      </c>
      <c r="AA19" s="22">
        <v>1531909.9358486305</v>
      </c>
      <c r="AB19" s="22">
        <v>405105.43814665987</v>
      </c>
      <c r="AC19" s="22">
        <v>1831749.234458033</v>
      </c>
      <c r="AD19" s="22">
        <v>164172.1924160269</v>
      </c>
      <c r="AE19" s="22">
        <v>194499.23465221695</v>
      </c>
      <c r="AF19" s="23">
        <f t="shared" si="6"/>
        <v>4127436.0355215669</v>
      </c>
      <c r="AG19" s="22">
        <v>3464944.9500399907</v>
      </c>
      <c r="AH19" s="22">
        <v>662491.08548158139</v>
      </c>
      <c r="AI19" s="23">
        <f t="shared" si="7"/>
        <v>4127436.035521572</v>
      </c>
      <c r="AJ19" s="20">
        <v>0</v>
      </c>
      <c r="AK19" s="20">
        <v>549094.14606694039</v>
      </c>
      <c r="AL19" s="20">
        <v>1152983.253557527</v>
      </c>
      <c r="AM19" s="20">
        <v>2425358.6358971009</v>
      </c>
      <c r="AN19" s="23">
        <f t="shared" si="8"/>
        <v>4127436.0355215683</v>
      </c>
      <c r="AO19" s="119"/>
    </row>
    <row r="20" spans="1:41" s="47" customFormat="1" hidden="1" x14ac:dyDescent="0.45">
      <c r="A20" s="50">
        <v>42004</v>
      </c>
      <c r="B20" s="23">
        <f t="shared" si="0"/>
        <v>4168558.3077707086</v>
      </c>
      <c r="C20" s="51">
        <v>912624.88929165783</v>
      </c>
      <c r="D20" s="51">
        <v>1287417.5192992385</v>
      </c>
      <c r="E20" s="51">
        <v>69827.200378529014</v>
      </c>
      <c r="F20" s="51">
        <v>1895485.2172466654</v>
      </c>
      <c r="G20" s="52">
        <v>3203.4815546180002</v>
      </c>
      <c r="H20" s="23">
        <f t="shared" si="1"/>
        <v>4168558.3077707086</v>
      </c>
      <c r="I20" s="20">
        <v>4104698.8003259348</v>
      </c>
      <c r="J20" s="20">
        <v>63859.507444776958</v>
      </c>
      <c r="K20" s="19">
        <f t="shared" si="2"/>
        <v>4168558.3077707118</v>
      </c>
      <c r="L20" s="22">
        <v>3978292.6485180706</v>
      </c>
      <c r="M20" s="22">
        <v>190265.65925263808</v>
      </c>
      <c r="N20" s="19">
        <f t="shared" si="3"/>
        <v>4168558.3077707086</v>
      </c>
      <c r="O20" s="22">
        <v>617877.47631754051</v>
      </c>
      <c r="P20" s="22">
        <v>230108.45785273812</v>
      </c>
      <c r="Q20" s="22">
        <v>355826.69452046003</v>
      </c>
      <c r="R20" s="22">
        <v>346937.69110889803</v>
      </c>
      <c r="S20" s="22">
        <v>338477.46600761404</v>
      </c>
      <c r="T20" s="22">
        <v>434037.22482252703</v>
      </c>
      <c r="U20" s="22">
        <v>1845293.2971409345</v>
      </c>
      <c r="V20" s="23">
        <f t="shared" si="4"/>
        <v>4168558.3077707123</v>
      </c>
      <c r="W20" s="22">
        <v>1889227.7858072501</v>
      </c>
      <c r="X20" s="53">
        <v>435794</v>
      </c>
      <c r="Y20" s="53">
        <v>1843536.521963462</v>
      </c>
      <c r="Z20" s="23">
        <f t="shared" si="5"/>
        <v>4168558.3077707123</v>
      </c>
      <c r="AA20" s="22">
        <v>1597602.4475125945</v>
      </c>
      <c r="AB20" s="22">
        <v>347112.15894030582</v>
      </c>
      <c r="AC20" s="22">
        <v>1868251.2060580421</v>
      </c>
      <c r="AD20" s="22">
        <v>167968.07510998903</v>
      </c>
      <c r="AE20" s="22">
        <v>187624.42014977903</v>
      </c>
      <c r="AF20" s="23">
        <f t="shared" si="6"/>
        <v>4168558.3077707104</v>
      </c>
      <c r="AG20" s="22">
        <v>3489137.8673592256</v>
      </c>
      <c r="AH20" s="22">
        <v>679420.44041148573</v>
      </c>
      <c r="AI20" s="23">
        <f t="shared" si="7"/>
        <v>4168558.3077707114</v>
      </c>
      <c r="AJ20" s="20">
        <v>0</v>
      </c>
      <c r="AK20" s="20">
        <v>521267.03633541951</v>
      </c>
      <c r="AL20" s="20">
        <v>1138871.457079273</v>
      </c>
      <c r="AM20" s="20">
        <v>2508419.8143560197</v>
      </c>
      <c r="AN20" s="23">
        <f t="shared" si="8"/>
        <v>4168558.3077707123</v>
      </c>
      <c r="AO20" s="119"/>
    </row>
    <row r="21" spans="1:41" s="47" customFormat="1" hidden="1" x14ac:dyDescent="0.45">
      <c r="A21" s="50">
        <v>42035</v>
      </c>
      <c r="B21" s="23">
        <f t="shared" si="0"/>
        <v>4168841.1216527084</v>
      </c>
      <c r="C21" s="51">
        <v>913240.37566497235</v>
      </c>
      <c r="D21" s="51">
        <v>1226049.5509294881</v>
      </c>
      <c r="E21" s="51">
        <v>71024.95927556997</v>
      </c>
      <c r="F21" s="51">
        <v>1954857.8206439475</v>
      </c>
      <c r="G21" s="52">
        <v>3668.4151387310003</v>
      </c>
      <c r="H21" s="23">
        <f t="shared" si="1"/>
        <v>4168841.1216527084</v>
      </c>
      <c r="I21" s="20">
        <v>4095780.0048366729</v>
      </c>
      <c r="J21" s="20">
        <v>73061.116816034904</v>
      </c>
      <c r="K21" s="19">
        <f t="shared" si="2"/>
        <v>4168841.1216527079</v>
      </c>
      <c r="L21" s="22">
        <v>3984311.0293464353</v>
      </c>
      <c r="M21" s="22">
        <v>184530.09230627195</v>
      </c>
      <c r="N21" s="19">
        <f t="shared" si="3"/>
        <v>4168841.1216527075</v>
      </c>
      <c r="O21" s="22">
        <v>599423.23955006595</v>
      </c>
      <c r="P21" s="22">
        <v>227268.32253327395</v>
      </c>
      <c r="Q21" s="22">
        <v>351353.51101461111</v>
      </c>
      <c r="R21" s="22">
        <v>344646.46728819102</v>
      </c>
      <c r="S21" s="22">
        <v>332676.59881209111</v>
      </c>
      <c r="T21" s="22">
        <v>426371.67385178723</v>
      </c>
      <c r="U21" s="22">
        <v>1887101.3086026893</v>
      </c>
      <c r="V21" s="23">
        <f t="shared" si="4"/>
        <v>4168841.1216527098</v>
      </c>
      <c r="W21" s="22">
        <v>1855368.1391982331</v>
      </c>
      <c r="X21" s="53">
        <v>456866</v>
      </c>
      <c r="Y21" s="53">
        <v>1856606.9824544762</v>
      </c>
      <c r="Z21" s="23">
        <f t="shared" si="5"/>
        <v>4168841.1216527093</v>
      </c>
      <c r="AA21" s="22">
        <v>1557914.9543314287</v>
      </c>
      <c r="AB21" s="22">
        <v>366110.40993174148</v>
      </c>
      <c r="AC21" s="22">
        <v>1875969.7883252683</v>
      </c>
      <c r="AD21" s="22">
        <v>168926.88170291393</v>
      </c>
      <c r="AE21" s="22">
        <v>199919.08736135805</v>
      </c>
      <c r="AF21" s="23">
        <f t="shared" si="6"/>
        <v>4168841.1216527103</v>
      </c>
      <c r="AG21" s="22">
        <v>3463368.6401659027</v>
      </c>
      <c r="AH21" s="22">
        <v>705472.48148680711</v>
      </c>
      <c r="AI21" s="23">
        <f t="shared" si="7"/>
        <v>4168841.1216527098</v>
      </c>
      <c r="AJ21" s="20">
        <v>0</v>
      </c>
      <c r="AK21" s="20">
        <v>530373.29197864654</v>
      </c>
      <c r="AL21" s="20">
        <v>1162498.2342653149</v>
      </c>
      <c r="AM21" s="20">
        <v>2475969.5954087465</v>
      </c>
      <c r="AN21" s="23">
        <f t="shared" si="8"/>
        <v>4168841.1216527079</v>
      </c>
      <c r="AO21" s="119"/>
    </row>
    <row r="22" spans="1:41" s="47" customFormat="1" hidden="1" x14ac:dyDescent="0.45">
      <c r="A22" s="50">
        <v>42063</v>
      </c>
      <c r="B22" s="23">
        <f t="shared" si="0"/>
        <v>4222482.156434413</v>
      </c>
      <c r="C22" s="51">
        <v>924903.43402550439</v>
      </c>
      <c r="D22" s="51">
        <v>1219434.5763515267</v>
      </c>
      <c r="E22" s="51">
        <v>78142.27777731602</v>
      </c>
      <c r="F22" s="51">
        <v>1995397.4565864489</v>
      </c>
      <c r="G22" s="52">
        <v>4604.4116936179998</v>
      </c>
      <c r="H22" s="23">
        <f t="shared" si="1"/>
        <v>4222482.156434413</v>
      </c>
      <c r="I22" s="20">
        <v>4141826.2219005274</v>
      </c>
      <c r="J22" s="20">
        <v>80655.934533888983</v>
      </c>
      <c r="K22" s="19">
        <f t="shared" si="2"/>
        <v>4222482.1564344168</v>
      </c>
      <c r="L22" s="22">
        <v>4036907.0801341292</v>
      </c>
      <c r="M22" s="22">
        <v>185575.07630028611</v>
      </c>
      <c r="N22" s="19">
        <f t="shared" si="3"/>
        <v>4222482.1564344149</v>
      </c>
      <c r="O22" s="22">
        <v>599632.61481229786</v>
      </c>
      <c r="P22" s="22">
        <v>227362.55704418797</v>
      </c>
      <c r="Q22" s="22">
        <v>350580.88154095219</v>
      </c>
      <c r="R22" s="22">
        <v>343076.49502437504</v>
      </c>
      <c r="S22" s="22">
        <v>332353.98635331402</v>
      </c>
      <c r="T22" s="22">
        <v>427683.22404180409</v>
      </c>
      <c r="U22" s="22">
        <v>1941792.3976174833</v>
      </c>
      <c r="V22" s="23">
        <f t="shared" si="4"/>
        <v>4222482.1564344149</v>
      </c>
      <c r="W22" s="22">
        <v>1853006.5347751272</v>
      </c>
      <c r="X22" s="53">
        <v>457382</v>
      </c>
      <c r="Y22" s="53">
        <v>1912093.621659287</v>
      </c>
      <c r="Z22" s="23">
        <f t="shared" si="5"/>
        <v>4222482.156434414</v>
      </c>
      <c r="AA22" s="22">
        <v>1592112.793347795</v>
      </c>
      <c r="AB22" s="22">
        <v>377448.25413800013</v>
      </c>
      <c r="AC22" s="22">
        <v>1877994.7480481844</v>
      </c>
      <c r="AD22" s="22">
        <v>173469.25993882309</v>
      </c>
      <c r="AE22" s="22">
        <v>201457.100961613</v>
      </c>
      <c r="AF22" s="23">
        <f t="shared" si="6"/>
        <v>4222482.1564344149</v>
      </c>
      <c r="AG22" s="22">
        <v>3513415.2382831159</v>
      </c>
      <c r="AH22" s="22">
        <v>709066.91815130087</v>
      </c>
      <c r="AI22" s="23">
        <f t="shared" si="7"/>
        <v>4222482.1564344168</v>
      </c>
      <c r="AJ22" s="20">
        <v>0</v>
      </c>
      <c r="AK22" s="20">
        <v>536784.96018694679</v>
      </c>
      <c r="AL22" s="20">
        <v>1178170.0382495457</v>
      </c>
      <c r="AM22" s="20">
        <v>2507527.1579979211</v>
      </c>
      <c r="AN22" s="23">
        <f t="shared" si="8"/>
        <v>4222482.156434413</v>
      </c>
      <c r="AO22" s="119"/>
    </row>
    <row r="23" spans="1:41" s="47" customFormat="1" hidden="1" x14ac:dyDescent="0.45">
      <c r="A23" s="50">
        <v>42094</v>
      </c>
      <c r="B23" s="23">
        <f t="shared" si="0"/>
        <v>4279063.4913478745</v>
      </c>
      <c r="C23" s="51">
        <v>976566.53705518437</v>
      </c>
      <c r="D23" s="51">
        <v>1204389.7014110431</v>
      </c>
      <c r="E23" s="51">
        <v>86054.764401428998</v>
      </c>
      <c r="F23" s="51">
        <v>2007607.0330790104</v>
      </c>
      <c r="G23" s="52">
        <v>4445.4554012070012</v>
      </c>
      <c r="H23" s="23">
        <f t="shared" si="1"/>
        <v>4279063.4913478745</v>
      </c>
      <c r="I23" s="20">
        <v>4188057.9491132172</v>
      </c>
      <c r="J23" s="20">
        <v>91005.542234652065</v>
      </c>
      <c r="K23" s="19">
        <f t="shared" si="2"/>
        <v>4279063.4913478689</v>
      </c>
      <c r="L23" s="22">
        <v>4090266.7232101699</v>
      </c>
      <c r="M23" s="22">
        <v>188796.7681377001</v>
      </c>
      <c r="N23" s="19">
        <f t="shared" si="3"/>
        <v>4279063.4913478699</v>
      </c>
      <c r="O23" s="22">
        <v>598458.60580678796</v>
      </c>
      <c r="P23" s="22">
        <v>227094.46979253599</v>
      </c>
      <c r="Q23" s="22">
        <v>351437.26230647485</v>
      </c>
      <c r="R23" s="22">
        <v>341231.35372049414</v>
      </c>
      <c r="S23" s="22">
        <v>327663.0328938181</v>
      </c>
      <c r="T23" s="22">
        <v>426924.9933261525</v>
      </c>
      <c r="U23" s="22">
        <v>2006253.7735016088</v>
      </c>
      <c r="V23" s="23">
        <f t="shared" si="4"/>
        <v>4279063.4913478727</v>
      </c>
      <c r="W23" s="22">
        <v>1845884.7245201112</v>
      </c>
      <c r="X23" s="53">
        <v>429372</v>
      </c>
      <c r="Y23" s="53">
        <v>2003806.7668277621</v>
      </c>
      <c r="Z23" s="23">
        <f t="shared" si="5"/>
        <v>4279063.4913478736</v>
      </c>
      <c r="AA23" s="22">
        <v>1593266.5889735254</v>
      </c>
      <c r="AB23" s="22">
        <v>420461.18861358298</v>
      </c>
      <c r="AC23" s="22">
        <v>1885082.5884124951</v>
      </c>
      <c r="AD23" s="22">
        <v>176503.23454462906</v>
      </c>
      <c r="AE23" s="22">
        <v>203749.89080363905</v>
      </c>
      <c r="AF23" s="23">
        <f t="shared" si="6"/>
        <v>4279063.4913478717</v>
      </c>
      <c r="AG23" s="22">
        <v>3554704.8468506359</v>
      </c>
      <c r="AH23" s="22">
        <v>724358.64449723565</v>
      </c>
      <c r="AI23" s="23">
        <f t="shared" si="7"/>
        <v>4279063.4913478717</v>
      </c>
      <c r="AJ23" s="20">
        <v>0</v>
      </c>
      <c r="AK23" s="20">
        <v>566272.43947238219</v>
      </c>
      <c r="AL23" s="20">
        <v>1212829.3493830711</v>
      </c>
      <c r="AM23" s="20">
        <v>2499961.7024924215</v>
      </c>
      <c r="AN23" s="23">
        <f t="shared" si="8"/>
        <v>4279063.4913478745</v>
      </c>
      <c r="AO23" s="119"/>
    </row>
    <row r="24" spans="1:41" s="47" customFormat="1" hidden="1" x14ac:dyDescent="0.45">
      <c r="A24" s="50">
        <v>42124</v>
      </c>
      <c r="B24" s="23">
        <f t="shared" si="0"/>
        <v>4305689.1449537463</v>
      </c>
      <c r="C24" s="51">
        <v>980082.28702613607</v>
      </c>
      <c r="D24" s="51">
        <v>1205941.0626182107</v>
      </c>
      <c r="E24" s="51">
        <v>94363.647480365005</v>
      </c>
      <c r="F24" s="51">
        <v>2020552.1030612595</v>
      </c>
      <c r="G24" s="52">
        <v>4750.0447677760012</v>
      </c>
      <c r="H24" s="23">
        <f t="shared" si="1"/>
        <v>4305689.1449537463</v>
      </c>
      <c r="I24" s="20">
        <v>4207047.7603292568</v>
      </c>
      <c r="J24" s="20">
        <v>98641.384624487997</v>
      </c>
      <c r="K24" s="19">
        <f t="shared" si="2"/>
        <v>4305689.1449537445</v>
      </c>
      <c r="L24" s="22">
        <v>4116332.0526920883</v>
      </c>
      <c r="M24" s="22">
        <v>189357.09226165299</v>
      </c>
      <c r="N24" s="19">
        <f t="shared" si="3"/>
        <v>4305689.1449537417</v>
      </c>
      <c r="O24" s="22">
        <v>609492.77962016815</v>
      </c>
      <c r="P24" s="22">
        <v>229383.09750893392</v>
      </c>
      <c r="Q24" s="22">
        <v>353922.45117226808</v>
      </c>
      <c r="R24" s="22">
        <v>341658.33039389801</v>
      </c>
      <c r="S24" s="22">
        <v>328175.8876786679</v>
      </c>
      <c r="T24" s="22">
        <v>426742.81505376683</v>
      </c>
      <c r="U24" s="22">
        <v>2016313.7835260425</v>
      </c>
      <c r="V24" s="23">
        <f t="shared" si="4"/>
        <v>4305689.1449537454</v>
      </c>
      <c r="W24" s="22">
        <v>1862632.5463739361</v>
      </c>
      <c r="X24" s="53">
        <v>426626</v>
      </c>
      <c r="Y24" s="53">
        <v>2016430.5985798091</v>
      </c>
      <c r="Z24" s="23">
        <f t="shared" si="5"/>
        <v>4305689.1449537454</v>
      </c>
      <c r="AA24" s="22">
        <v>1556945.0740711475</v>
      </c>
      <c r="AB24" s="22">
        <v>455080.31080121023</v>
      </c>
      <c r="AC24" s="22">
        <v>1907482.2323690825</v>
      </c>
      <c r="AD24" s="22">
        <v>175475.46716907911</v>
      </c>
      <c r="AE24" s="22">
        <v>210706.06054322599</v>
      </c>
      <c r="AF24" s="23">
        <f t="shared" si="6"/>
        <v>4305689.1449537454</v>
      </c>
      <c r="AG24" s="22">
        <v>3569782.295814835</v>
      </c>
      <c r="AH24" s="22">
        <v>735906.84913890611</v>
      </c>
      <c r="AI24" s="23">
        <f t="shared" si="7"/>
        <v>4305689.1449537408</v>
      </c>
      <c r="AJ24" s="20">
        <v>0</v>
      </c>
      <c r="AK24" s="20">
        <v>588815.36496787111</v>
      </c>
      <c r="AL24" s="20">
        <v>1251004.655083291</v>
      </c>
      <c r="AM24" s="20">
        <v>2465869.1249025832</v>
      </c>
      <c r="AN24" s="23">
        <f t="shared" si="8"/>
        <v>4305689.1449537454</v>
      </c>
      <c r="AO24" s="119"/>
    </row>
    <row r="25" spans="1:41" s="47" customFormat="1" hidden="1" x14ac:dyDescent="0.45">
      <c r="A25" s="50">
        <v>42155</v>
      </c>
      <c r="B25" s="23">
        <f t="shared" si="0"/>
        <v>4327965.8340099202</v>
      </c>
      <c r="C25" s="51">
        <v>1002875.0993912435</v>
      </c>
      <c r="D25" s="51">
        <v>1200902.9823152183</v>
      </c>
      <c r="E25" s="51">
        <v>87408.945401621037</v>
      </c>
      <c r="F25" s="51">
        <v>2029263.8251877739</v>
      </c>
      <c r="G25" s="52">
        <v>7514.9817140630003</v>
      </c>
      <c r="H25" s="23">
        <f t="shared" si="1"/>
        <v>4327965.8340099202</v>
      </c>
      <c r="I25" s="20">
        <v>4221079.7894620067</v>
      </c>
      <c r="J25" s="20">
        <v>106886.04454791805</v>
      </c>
      <c r="K25" s="19">
        <f t="shared" si="2"/>
        <v>4327965.8340099249</v>
      </c>
      <c r="L25" s="22">
        <v>4135904.6732336571</v>
      </c>
      <c r="M25" s="22">
        <v>192061.16077626895</v>
      </c>
      <c r="N25" s="19">
        <f t="shared" si="3"/>
        <v>4327965.8340099258</v>
      </c>
      <c r="O25" s="22">
        <v>603556.27913573501</v>
      </c>
      <c r="P25" s="22">
        <v>229758.25368416304</v>
      </c>
      <c r="Q25" s="22">
        <v>356447.0792986491</v>
      </c>
      <c r="R25" s="22">
        <v>343704.55404098582</v>
      </c>
      <c r="S25" s="22">
        <v>330257.65205987723</v>
      </c>
      <c r="T25" s="22">
        <v>428688.96704207809</v>
      </c>
      <c r="U25" s="22">
        <v>2035553.0487484313</v>
      </c>
      <c r="V25" s="23">
        <f t="shared" si="4"/>
        <v>4327965.8340099193</v>
      </c>
      <c r="W25" s="22">
        <v>1863723.81821941</v>
      </c>
      <c r="X25" s="53">
        <v>428102</v>
      </c>
      <c r="Y25" s="53">
        <v>2036140.0157905102</v>
      </c>
      <c r="Z25" s="23">
        <f t="shared" si="5"/>
        <v>4327965.8340099202</v>
      </c>
      <c r="AA25" s="22">
        <v>1554500.5346168766</v>
      </c>
      <c r="AB25" s="22">
        <v>462360.29308463039</v>
      </c>
      <c r="AC25" s="22">
        <v>1928707.1268891352</v>
      </c>
      <c r="AD25" s="22">
        <v>168236.06110131304</v>
      </c>
      <c r="AE25" s="22">
        <v>214161.81831796397</v>
      </c>
      <c r="AF25" s="23">
        <f t="shared" si="6"/>
        <v>4327965.8340099193</v>
      </c>
      <c r="AG25" s="22">
        <v>3576978.9780248059</v>
      </c>
      <c r="AH25" s="22">
        <v>750986.85598511458</v>
      </c>
      <c r="AI25" s="23">
        <f t="shared" si="7"/>
        <v>4327965.8340099202</v>
      </c>
      <c r="AJ25" s="20">
        <v>0</v>
      </c>
      <c r="AK25" s="20">
        <v>593181.33215639438</v>
      </c>
      <c r="AL25" s="20">
        <v>1254826.247828037</v>
      </c>
      <c r="AM25" s="20">
        <v>2479958.2540254882</v>
      </c>
      <c r="AN25" s="23">
        <f t="shared" si="8"/>
        <v>4327965.8340099193</v>
      </c>
      <c r="AO25" s="119"/>
    </row>
    <row r="26" spans="1:41" s="47" customFormat="1" hidden="1" x14ac:dyDescent="0.45">
      <c r="A26" s="50">
        <v>42185</v>
      </c>
      <c r="B26" s="23">
        <f t="shared" si="0"/>
        <v>4411687.1142892856</v>
      </c>
      <c r="C26" s="51">
        <v>1082942.8962609451</v>
      </c>
      <c r="D26" s="51">
        <v>1221285.4853733145</v>
      </c>
      <c r="E26" s="51">
        <v>86610.727166340017</v>
      </c>
      <c r="F26" s="51">
        <v>2012710.7210683045</v>
      </c>
      <c r="G26" s="52">
        <v>8137.2844203810009</v>
      </c>
      <c r="H26" s="23">
        <f t="shared" si="1"/>
        <v>4411687.1142892856</v>
      </c>
      <c r="I26" s="20">
        <v>4309347.2744181501</v>
      </c>
      <c r="J26" s="20">
        <v>102339.839871135</v>
      </c>
      <c r="K26" s="19">
        <f t="shared" si="2"/>
        <v>4411687.1142892847</v>
      </c>
      <c r="L26" s="22">
        <v>4220619.1551357154</v>
      </c>
      <c r="M26" s="22">
        <v>191067.959153573</v>
      </c>
      <c r="N26" s="19">
        <f t="shared" si="3"/>
        <v>4411687.1142892884</v>
      </c>
      <c r="O26" s="22">
        <v>609906.31138360186</v>
      </c>
      <c r="P26" s="22">
        <v>231889.75229329581</v>
      </c>
      <c r="Q26" s="22">
        <v>359834.77904068632</v>
      </c>
      <c r="R26" s="22">
        <v>346295.059345769</v>
      </c>
      <c r="S26" s="22">
        <v>332691.8123445441</v>
      </c>
      <c r="T26" s="22">
        <v>433324.29785763688</v>
      </c>
      <c r="U26" s="22">
        <v>2097745.1020237524</v>
      </c>
      <c r="V26" s="23">
        <f t="shared" si="4"/>
        <v>4411687.1142892865</v>
      </c>
      <c r="W26" s="22">
        <v>1880617.7144078971</v>
      </c>
      <c r="X26" s="53">
        <v>433524</v>
      </c>
      <c r="Y26" s="53">
        <v>2097545.399881389</v>
      </c>
      <c r="Z26" s="23">
        <f t="shared" si="5"/>
        <v>4411687.1142892856</v>
      </c>
      <c r="AA26" s="22">
        <v>1637950.9490621297</v>
      </c>
      <c r="AB26" s="22">
        <v>471229.85433760937</v>
      </c>
      <c r="AC26" s="22">
        <v>1923778.1225115918</v>
      </c>
      <c r="AD26" s="22">
        <v>163895.39425665408</v>
      </c>
      <c r="AE26" s="22">
        <v>214832.79412130307</v>
      </c>
      <c r="AF26" s="23">
        <f t="shared" si="6"/>
        <v>4411687.1142892875</v>
      </c>
      <c r="AG26" s="22">
        <v>3634732.7780624861</v>
      </c>
      <c r="AH26" s="22">
        <v>776954.3362268022</v>
      </c>
      <c r="AI26" s="23">
        <f t="shared" si="7"/>
        <v>4411687.1142892884</v>
      </c>
      <c r="AJ26" s="20">
        <v>0</v>
      </c>
      <c r="AK26" s="20">
        <v>598291.04079668433</v>
      </c>
      <c r="AL26" s="20">
        <v>1259496.360072769</v>
      </c>
      <c r="AM26" s="20">
        <v>2553899.7134198337</v>
      </c>
      <c r="AN26" s="23">
        <f t="shared" si="8"/>
        <v>4411687.1142892875</v>
      </c>
      <c r="AO26" s="119"/>
    </row>
    <row r="27" spans="1:41" s="47" customFormat="1" hidden="1" x14ac:dyDescent="0.45">
      <c r="A27" s="50">
        <v>42216</v>
      </c>
      <c r="B27" s="23">
        <f t="shared" si="0"/>
        <v>4415320.646941605</v>
      </c>
      <c r="C27" s="51">
        <v>1038702.2813142471</v>
      </c>
      <c r="D27" s="51">
        <v>1249849.3516042577</v>
      </c>
      <c r="E27" s="51">
        <v>91473.428439059004</v>
      </c>
      <c r="F27" s="51">
        <v>2027363.5404415717</v>
      </c>
      <c r="G27" s="52">
        <v>7932.0451424689991</v>
      </c>
      <c r="H27" s="23">
        <f t="shared" si="1"/>
        <v>4415320.646941605</v>
      </c>
      <c r="I27" s="20">
        <v>4318501.1260631401</v>
      </c>
      <c r="J27" s="20">
        <v>96819.520878471012</v>
      </c>
      <c r="K27" s="19">
        <f t="shared" si="2"/>
        <v>4415320.6469416115</v>
      </c>
      <c r="L27" s="22">
        <v>4223674.6901377402</v>
      </c>
      <c r="M27" s="22">
        <v>191645.95680386096</v>
      </c>
      <c r="N27" s="19">
        <f t="shared" si="3"/>
        <v>4415320.6469416013</v>
      </c>
      <c r="O27" s="22">
        <v>629340.61117762304</v>
      </c>
      <c r="P27" s="22">
        <v>238305.390361617</v>
      </c>
      <c r="Q27" s="22">
        <v>367829.7248209152</v>
      </c>
      <c r="R27" s="22">
        <v>350243.61446476303</v>
      </c>
      <c r="S27" s="22">
        <v>333551.11695395608</v>
      </c>
      <c r="T27" s="22">
        <v>434670.24256759288</v>
      </c>
      <c r="U27" s="22">
        <v>2061379.9465951377</v>
      </c>
      <c r="V27" s="23">
        <f t="shared" si="4"/>
        <v>4415320.646941605</v>
      </c>
      <c r="W27" s="22">
        <v>1919270.4577788741</v>
      </c>
      <c r="X27" s="53">
        <v>432898</v>
      </c>
      <c r="Y27" s="53">
        <v>2063152.1891627312</v>
      </c>
      <c r="Z27" s="23">
        <f t="shared" si="5"/>
        <v>4415320.646941605</v>
      </c>
      <c r="AA27" s="22">
        <v>1653205.0922897314</v>
      </c>
      <c r="AB27" s="22">
        <v>455098.35048099491</v>
      </c>
      <c r="AC27" s="22">
        <v>1927014.4334835284</v>
      </c>
      <c r="AD27" s="22">
        <v>169373.98195118806</v>
      </c>
      <c r="AE27" s="22">
        <v>210628.78873616303</v>
      </c>
      <c r="AF27" s="23">
        <f t="shared" si="6"/>
        <v>4415320.646941605</v>
      </c>
      <c r="AG27" s="22">
        <v>3641848.2843077919</v>
      </c>
      <c r="AH27" s="22">
        <v>773472.36263381201</v>
      </c>
      <c r="AI27" s="23">
        <f t="shared" si="7"/>
        <v>4415320.6469416041</v>
      </c>
      <c r="AJ27" s="20">
        <v>0</v>
      </c>
      <c r="AK27" s="20">
        <v>593271.21295480733</v>
      </c>
      <c r="AL27" s="20">
        <v>1248446.3176521244</v>
      </c>
      <c r="AM27" s="20">
        <v>2573603.1163346753</v>
      </c>
      <c r="AN27" s="23">
        <f t="shared" si="8"/>
        <v>4415320.6469416069</v>
      </c>
      <c r="AO27" s="119"/>
    </row>
    <row r="28" spans="1:41" s="47" customFormat="1" hidden="1" x14ac:dyDescent="0.45">
      <c r="A28" s="50">
        <v>42247</v>
      </c>
      <c r="B28" s="23">
        <f t="shared" si="0"/>
        <v>4450891.3102106592</v>
      </c>
      <c r="C28" s="51">
        <v>1067082.3015183234</v>
      </c>
      <c r="D28" s="51">
        <v>1245064.2347641224</v>
      </c>
      <c r="E28" s="51">
        <v>105792.41077576997</v>
      </c>
      <c r="F28" s="51">
        <v>2025641.3581066867</v>
      </c>
      <c r="G28" s="52">
        <v>7311.0050457570005</v>
      </c>
      <c r="H28" s="23">
        <f t="shared" si="1"/>
        <v>4450891.3102106592</v>
      </c>
      <c r="I28" s="20">
        <v>4356281.4543017047</v>
      </c>
      <c r="J28" s="20">
        <v>94609.855908954079</v>
      </c>
      <c r="K28" s="19">
        <f t="shared" si="2"/>
        <v>4450891.3102106592</v>
      </c>
      <c r="L28" s="22">
        <v>4260834.4771685991</v>
      </c>
      <c r="M28" s="22">
        <v>190056.83304206212</v>
      </c>
      <c r="N28" s="19">
        <f t="shared" si="3"/>
        <v>4450891.310210661</v>
      </c>
      <c r="O28" s="22">
        <v>620205.76343648368</v>
      </c>
      <c r="P28" s="22">
        <v>237971.80909771298</v>
      </c>
      <c r="Q28" s="22">
        <v>368493.28030843509</v>
      </c>
      <c r="R28" s="22">
        <v>348180.49048777192</v>
      </c>
      <c r="S28" s="22">
        <v>339334.42471252999</v>
      </c>
      <c r="T28" s="22">
        <v>438098.5782772181</v>
      </c>
      <c r="U28" s="22">
        <v>2098606.9638905046</v>
      </c>
      <c r="V28" s="23">
        <f t="shared" si="4"/>
        <v>4450891.3102106564</v>
      </c>
      <c r="W28" s="22">
        <v>1914185.7680429341</v>
      </c>
      <c r="X28" s="53">
        <v>436558</v>
      </c>
      <c r="Y28" s="53">
        <v>2100147.5421677222</v>
      </c>
      <c r="Z28" s="23">
        <f t="shared" si="5"/>
        <v>4450891.3102106564</v>
      </c>
      <c r="AA28" s="22">
        <v>1664549.3583608745</v>
      </c>
      <c r="AB28" s="22">
        <v>455318.84893514594</v>
      </c>
      <c r="AC28" s="22">
        <v>1938801.5147450976</v>
      </c>
      <c r="AD28" s="22">
        <v>171951.98607393794</v>
      </c>
      <c r="AE28" s="22">
        <v>220269.60209560394</v>
      </c>
      <c r="AF28" s="23">
        <f t="shared" si="6"/>
        <v>4450891.3102106601</v>
      </c>
      <c r="AG28" s="22">
        <v>3656443.0877192309</v>
      </c>
      <c r="AH28" s="22">
        <v>794448.22249142663</v>
      </c>
      <c r="AI28" s="23">
        <f t="shared" si="7"/>
        <v>4450891.3102106573</v>
      </c>
      <c r="AJ28" s="20">
        <v>0</v>
      </c>
      <c r="AK28" s="20">
        <v>592600.28642175661</v>
      </c>
      <c r="AL28" s="20">
        <v>1279213.913843205</v>
      </c>
      <c r="AM28" s="20">
        <v>2579077.1099456949</v>
      </c>
      <c r="AN28" s="23">
        <f t="shared" si="8"/>
        <v>4450891.3102106564</v>
      </c>
      <c r="AO28" s="119"/>
    </row>
    <row r="29" spans="1:41" s="47" customFormat="1" hidden="1" x14ac:dyDescent="0.45">
      <c r="A29" s="50">
        <v>42277</v>
      </c>
      <c r="B29" s="23">
        <f t="shared" si="0"/>
        <v>4546948.2908334592</v>
      </c>
      <c r="C29" s="51">
        <v>1126127.4710960859</v>
      </c>
      <c r="D29" s="51">
        <v>1285222.3001012751</v>
      </c>
      <c r="E29" s="51">
        <v>80824.995347254997</v>
      </c>
      <c r="F29" s="51">
        <v>2047508.9453723938</v>
      </c>
      <c r="G29" s="52">
        <v>7264.5789164500011</v>
      </c>
      <c r="H29" s="23">
        <f t="shared" si="1"/>
        <v>4546948.2908334592</v>
      </c>
      <c r="I29" s="20">
        <v>4454117.0105522089</v>
      </c>
      <c r="J29" s="20">
        <v>92831.280281261003</v>
      </c>
      <c r="K29" s="19">
        <f t="shared" si="2"/>
        <v>4546948.2908334695</v>
      </c>
      <c r="L29" s="22">
        <v>4351002.5526534077</v>
      </c>
      <c r="M29" s="22">
        <v>195945.73818006096</v>
      </c>
      <c r="N29" s="19">
        <f t="shared" si="3"/>
        <v>4546948.2908334685</v>
      </c>
      <c r="O29" s="22">
        <v>621577.11096899677</v>
      </c>
      <c r="P29" s="22">
        <v>239845.85403754623</v>
      </c>
      <c r="Q29" s="22">
        <v>371911.84324518614</v>
      </c>
      <c r="R29" s="22">
        <v>353212.50553205743</v>
      </c>
      <c r="S29" s="22">
        <v>342788.74413391686</v>
      </c>
      <c r="T29" s="22">
        <v>446929.44898435206</v>
      </c>
      <c r="U29" s="22">
        <v>2170682.7839314099</v>
      </c>
      <c r="V29" s="23">
        <f t="shared" si="4"/>
        <v>4546948.2908334658</v>
      </c>
      <c r="W29" s="22">
        <v>1929336.0579177032</v>
      </c>
      <c r="X29" s="53">
        <v>445576</v>
      </c>
      <c r="Y29" s="53">
        <v>2172036.23291576</v>
      </c>
      <c r="Z29" s="23">
        <f t="shared" si="5"/>
        <v>4546948.290833463</v>
      </c>
      <c r="AA29" s="22">
        <v>1695168.9962135328</v>
      </c>
      <c r="AB29" s="22">
        <v>482583.25124994572</v>
      </c>
      <c r="AC29" s="22">
        <v>1968326.6934316226</v>
      </c>
      <c r="AD29" s="22">
        <v>176471.46336281509</v>
      </c>
      <c r="AE29" s="22">
        <v>224397.88657554798</v>
      </c>
      <c r="AF29" s="23">
        <f t="shared" si="6"/>
        <v>4546948.2908334639</v>
      </c>
      <c r="AG29" s="22">
        <v>3723486.4178959141</v>
      </c>
      <c r="AH29" s="22">
        <v>823461.8729375503</v>
      </c>
      <c r="AI29" s="23">
        <f t="shared" si="7"/>
        <v>4546948.2908334639</v>
      </c>
      <c r="AJ29" s="20">
        <v>0</v>
      </c>
      <c r="AK29" s="20">
        <v>616368.50707525027</v>
      </c>
      <c r="AL29" s="20">
        <v>1311123.563557517</v>
      </c>
      <c r="AM29" s="20">
        <v>2619456.220200697</v>
      </c>
      <c r="AN29" s="23">
        <f t="shared" si="8"/>
        <v>4546948.2908334639</v>
      </c>
      <c r="AO29" s="119"/>
    </row>
    <row r="30" spans="1:41" s="47" customFormat="1" hidden="1" x14ac:dyDescent="0.45">
      <c r="A30" s="50">
        <v>42308</v>
      </c>
      <c r="B30" s="23">
        <f t="shared" si="0"/>
        <v>4454885.897693201</v>
      </c>
      <c r="C30" s="51">
        <v>1060970.6961387161</v>
      </c>
      <c r="D30" s="51">
        <v>1274848.5708147245</v>
      </c>
      <c r="E30" s="51">
        <v>84235.531307515048</v>
      </c>
      <c r="F30" s="51">
        <v>2026578.149421945</v>
      </c>
      <c r="G30" s="52">
        <v>8252.9500103009996</v>
      </c>
      <c r="H30" s="23">
        <f t="shared" si="1"/>
        <v>4454885.897693201</v>
      </c>
      <c r="I30" s="20">
        <v>4360558.9542515082</v>
      </c>
      <c r="J30" s="20">
        <v>94326.943441685988</v>
      </c>
      <c r="K30" s="19">
        <f t="shared" si="2"/>
        <v>4454885.8976931944</v>
      </c>
      <c r="L30" s="22">
        <v>4261064.8114443924</v>
      </c>
      <c r="M30" s="22">
        <v>193821.08624880004</v>
      </c>
      <c r="N30" s="19">
        <f t="shared" si="3"/>
        <v>4454885.8976931926</v>
      </c>
      <c r="O30" s="22">
        <v>631792.69991745753</v>
      </c>
      <c r="P30" s="22">
        <v>241707.00918523321</v>
      </c>
      <c r="Q30" s="22">
        <v>373475.63829494896</v>
      </c>
      <c r="R30" s="22">
        <v>348468.73784283391</v>
      </c>
      <c r="S30" s="22">
        <v>335159.4980680329</v>
      </c>
      <c r="T30" s="22">
        <v>436921.25339895749</v>
      </c>
      <c r="U30" s="22">
        <v>2087361.0609857365</v>
      </c>
      <c r="V30" s="23">
        <f t="shared" si="4"/>
        <v>4454885.8976932</v>
      </c>
      <c r="W30" s="22">
        <v>1930603.5833085061</v>
      </c>
      <c r="X30" s="53">
        <v>435742</v>
      </c>
      <c r="Y30" s="53">
        <v>2088540.3143846921</v>
      </c>
      <c r="Z30" s="23">
        <f t="shared" si="5"/>
        <v>4454885.8976931982</v>
      </c>
      <c r="AA30" s="22">
        <v>1646805.0893998588</v>
      </c>
      <c r="AB30" s="22">
        <v>472069.6904906939</v>
      </c>
      <c r="AC30" s="22">
        <v>1944867.3859465756</v>
      </c>
      <c r="AD30" s="22">
        <v>171594.58960499612</v>
      </c>
      <c r="AE30" s="22">
        <v>219549.14225107501</v>
      </c>
      <c r="AF30" s="23">
        <f t="shared" si="6"/>
        <v>4454885.8976931991</v>
      </c>
      <c r="AG30" s="22">
        <v>3684757.1411165614</v>
      </c>
      <c r="AH30" s="22">
        <v>770128.75657663413</v>
      </c>
      <c r="AI30" s="23">
        <f t="shared" si="7"/>
        <v>4454885.8976931954</v>
      </c>
      <c r="AJ30" s="20">
        <v>0</v>
      </c>
      <c r="AK30" s="20">
        <v>603675.1839896671</v>
      </c>
      <c r="AL30" s="20">
        <v>1302554.8812737553</v>
      </c>
      <c r="AM30" s="20">
        <v>2548655.8324297764</v>
      </c>
      <c r="AN30" s="23">
        <f t="shared" si="8"/>
        <v>4454885.8976931991</v>
      </c>
      <c r="AO30" s="119"/>
    </row>
    <row r="31" spans="1:41" s="47" customFormat="1" hidden="1" x14ac:dyDescent="0.45">
      <c r="A31" s="50">
        <v>42338</v>
      </c>
      <c r="B31" s="23">
        <f t="shared" si="0"/>
        <v>4452219.1784302471</v>
      </c>
      <c r="C31" s="51">
        <v>1068194.0532256286</v>
      </c>
      <c r="D31" s="51">
        <v>1300471.7856027244</v>
      </c>
      <c r="E31" s="51">
        <v>76596.445237900989</v>
      </c>
      <c r="F31" s="51">
        <v>1999640.8525030701</v>
      </c>
      <c r="G31" s="52">
        <v>7316.0418609219996</v>
      </c>
      <c r="H31" s="23">
        <f t="shared" si="1"/>
        <v>4452219.1784302471</v>
      </c>
      <c r="I31" s="20">
        <v>4357474.460798597</v>
      </c>
      <c r="J31" s="20">
        <v>94744.717631648993</v>
      </c>
      <c r="K31" s="19">
        <f t="shared" si="2"/>
        <v>4452219.1784302462</v>
      </c>
      <c r="L31" s="22">
        <v>4256919.4707665797</v>
      </c>
      <c r="M31" s="22">
        <v>195299.70766366599</v>
      </c>
      <c r="N31" s="19">
        <f t="shared" si="3"/>
        <v>4452219.1784302462</v>
      </c>
      <c r="O31" s="22">
        <v>637351.63922463439</v>
      </c>
      <c r="P31" s="22">
        <v>243098.20768661099</v>
      </c>
      <c r="Q31" s="22">
        <v>375937.14923459082</v>
      </c>
      <c r="R31" s="22">
        <v>351884.670064184</v>
      </c>
      <c r="S31" s="22">
        <v>340120.16149637691</v>
      </c>
      <c r="T31" s="22">
        <v>443115.59297139186</v>
      </c>
      <c r="U31" s="22">
        <v>2060711.7577524567</v>
      </c>
      <c r="V31" s="23">
        <f t="shared" si="4"/>
        <v>4452219.1784302453</v>
      </c>
      <c r="W31" s="22">
        <v>1948391.827706397</v>
      </c>
      <c r="X31" s="53">
        <v>441218</v>
      </c>
      <c r="Y31" s="53">
        <v>2062609.3507238482</v>
      </c>
      <c r="Z31" s="23">
        <f t="shared" si="5"/>
        <v>4452219.1784302453</v>
      </c>
      <c r="AA31" s="22">
        <v>1653383.2057067035</v>
      </c>
      <c r="AB31" s="22">
        <v>449282.98313728964</v>
      </c>
      <c r="AC31" s="22">
        <v>1951399.2967646713</v>
      </c>
      <c r="AD31" s="22">
        <v>175544.84465620498</v>
      </c>
      <c r="AE31" s="22">
        <v>222608.84816537704</v>
      </c>
      <c r="AF31" s="23">
        <f t="shared" si="6"/>
        <v>4452219.1784302462</v>
      </c>
      <c r="AG31" s="22">
        <v>3695623.9165092572</v>
      </c>
      <c r="AH31" s="22">
        <v>756595.26192098856</v>
      </c>
      <c r="AI31" s="23">
        <f t="shared" si="7"/>
        <v>4452219.1784302462</v>
      </c>
      <c r="AJ31" s="20">
        <v>0</v>
      </c>
      <c r="AK31" s="20">
        <v>590906.80204724707</v>
      </c>
      <c r="AL31" s="20">
        <v>1299520.4878086061</v>
      </c>
      <c r="AM31" s="20">
        <v>2561791.8885743911</v>
      </c>
      <c r="AN31" s="23">
        <f t="shared" si="8"/>
        <v>4452219.1784302443</v>
      </c>
      <c r="AO31" s="119"/>
    </row>
    <row r="32" spans="1:41" s="47" customFormat="1" hidden="1" x14ac:dyDescent="0.45">
      <c r="A32" s="50">
        <v>42369</v>
      </c>
      <c r="B32" s="23">
        <f t="shared" si="0"/>
        <v>4473771.9299721159</v>
      </c>
      <c r="C32" s="51">
        <v>1016635.6627921469</v>
      </c>
      <c r="D32" s="51">
        <v>1399047.1239159007</v>
      </c>
      <c r="E32" s="51">
        <v>79152.498979883021</v>
      </c>
      <c r="F32" s="51">
        <v>1970364.0164329803</v>
      </c>
      <c r="G32" s="52">
        <v>8572.6278512050012</v>
      </c>
      <c r="H32" s="23">
        <f t="shared" si="1"/>
        <v>4473771.9299721159</v>
      </c>
      <c r="I32" s="20">
        <v>4402201.5155925201</v>
      </c>
      <c r="J32" s="20">
        <v>71570.414379599999</v>
      </c>
      <c r="K32" s="19">
        <f t="shared" si="2"/>
        <v>4473771.9299721206</v>
      </c>
      <c r="L32" s="22">
        <v>4275162.8621328901</v>
      </c>
      <c r="M32" s="22">
        <v>198609.06783922497</v>
      </c>
      <c r="N32" s="19">
        <f t="shared" si="3"/>
        <v>4473771.929972115</v>
      </c>
      <c r="O32" s="22">
        <v>668156.14054529066</v>
      </c>
      <c r="P32" s="22">
        <v>253976.06921885689</v>
      </c>
      <c r="Q32" s="22">
        <v>393938.08051673789</v>
      </c>
      <c r="R32" s="22">
        <v>369846.66082242277</v>
      </c>
      <c r="S32" s="22">
        <v>359355.01482923713</v>
      </c>
      <c r="T32" s="22">
        <v>467864.74446179945</v>
      </c>
      <c r="U32" s="22">
        <v>1960635.2195777714</v>
      </c>
      <c r="V32" s="23">
        <f t="shared" si="4"/>
        <v>4473771.9299721159</v>
      </c>
      <c r="W32" s="22">
        <v>2045271.9659325462</v>
      </c>
      <c r="X32" s="53">
        <v>463144</v>
      </c>
      <c r="Y32" s="53">
        <v>1965355.9640395711</v>
      </c>
      <c r="Z32" s="23">
        <f t="shared" si="5"/>
        <v>4473771.9299721178</v>
      </c>
      <c r="AA32" s="22">
        <v>1743712.5013869228</v>
      </c>
      <c r="AB32" s="22">
        <v>366980.31016504311</v>
      </c>
      <c r="AC32" s="22">
        <v>1986833.9395763727</v>
      </c>
      <c r="AD32" s="22">
        <v>171410.25691112198</v>
      </c>
      <c r="AE32" s="22">
        <v>204834.92193265504</v>
      </c>
      <c r="AF32" s="23">
        <f t="shared" si="6"/>
        <v>4473771.9299721159</v>
      </c>
      <c r="AG32" s="22">
        <v>3722958.1723157419</v>
      </c>
      <c r="AH32" s="22">
        <v>750813.75765637227</v>
      </c>
      <c r="AI32" s="23">
        <f t="shared" si="7"/>
        <v>4473771.929972114</v>
      </c>
      <c r="AJ32" s="20">
        <v>0</v>
      </c>
      <c r="AK32" s="20">
        <v>540473.0619650227</v>
      </c>
      <c r="AL32" s="20">
        <v>1272478.9510871461</v>
      </c>
      <c r="AM32" s="20">
        <v>2660819.9169199481</v>
      </c>
      <c r="AN32" s="23">
        <f t="shared" si="8"/>
        <v>4473771.9299721168</v>
      </c>
      <c r="AO32" s="119"/>
    </row>
    <row r="33" spans="1:41" s="47" customFormat="1" hidden="1" x14ac:dyDescent="0.45">
      <c r="A33" s="50">
        <v>42400</v>
      </c>
      <c r="B33" s="23">
        <f t="shared" si="0"/>
        <v>4468853.3193158908</v>
      </c>
      <c r="C33" s="51">
        <v>1032678.312532271</v>
      </c>
      <c r="D33" s="51">
        <v>1340154.9995354288</v>
      </c>
      <c r="E33" s="51">
        <v>82011.864021317</v>
      </c>
      <c r="F33" s="51">
        <v>2005982.2001609169</v>
      </c>
      <c r="G33" s="52">
        <v>8025.9430659569998</v>
      </c>
      <c r="H33" s="23">
        <f t="shared" si="1"/>
        <v>4468853.3193158908</v>
      </c>
      <c r="I33" s="20">
        <v>4375016.6654189816</v>
      </c>
      <c r="J33" s="20">
        <v>93836.653896905031</v>
      </c>
      <c r="K33" s="19">
        <f t="shared" si="2"/>
        <v>4468853.3193158871</v>
      </c>
      <c r="L33" s="22">
        <v>4270642.6351428255</v>
      </c>
      <c r="M33" s="22">
        <v>198210.68417306285</v>
      </c>
      <c r="N33" s="19">
        <f t="shared" si="3"/>
        <v>4468853.319315888</v>
      </c>
      <c r="O33" s="22">
        <v>648679.52647515084</v>
      </c>
      <c r="P33" s="22">
        <v>250531.11215300302</v>
      </c>
      <c r="Q33" s="22">
        <v>388408.37436232099</v>
      </c>
      <c r="R33" s="22">
        <v>365077.04310803511</v>
      </c>
      <c r="S33" s="22">
        <v>351358.7297681463</v>
      </c>
      <c r="T33" s="22">
        <v>454263.7896347238</v>
      </c>
      <c r="U33" s="22">
        <v>2010534.7438145112</v>
      </c>
      <c r="V33" s="23">
        <f t="shared" si="4"/>
        <v>4468853.3193158917</v>
      </c>
      <c r="W33" s="22">
        <v>2004054.7858666561</v>
      </c>
      <c r="X33" s="53">
        <v>448516</v>
      </c>
      <c r="Y33" s="53">
        <v>2016282.5334492342</v>
      </c>
      <c r="Z33" s="23">
        <f t="shared" si="5"/>
        <v>4468853.3193158908</v>
      </c>
      <c r="AA33" s="22">
        <v>1693801.1993622466</v>
      </c>
      <c r="AB33" s="22">
        <v>410143.5588332311</v>
      </c>
      <c r="AC33" s="22">
        <v>1986365.9239214866</v>
      </c>
      <c r="AD33" s="22">
        <v>169353.85046469103</v>
      </c>
      <c r="AE33" s="22">
        <v>209188.78673423699</v>
      </c>
      <c r="AF33" s="23">
        <f t="shared" si="6"/>
        <v>4468853.3193158926</v>
      </c>
      <c r="AG33" s="22">
        <v>3732531.4506122</v>
      </c>
      <c r="AH33" s="22">
        <v>736321.86870369269</v>
      </c>
      <c r="AI33" s="23">
        <f t="shared" si="7"/>
        <v>4468853.3193158926</v>
      </c>
      <c r="AJ33" s="20">
        <v>0</v>
      </c>
      <c r="AK33" s="20">
        <v>570745.04825379024</v>
      </c>
      <c r="AL33" s="20">
        <v>1296451.8924001376</v>
      </c>
      <c r="AM33" s="20">
        <v>2601656.3786619627</v>
      </c>
      <c r="AN33" s="23">
        <f t="shared" si="8"/>
        <v>4468853.3193158908</v>
      </c>
      <c r="AO33" s="119"/>
    </row>
    <row r="34" spans="1:41" s="47" customFormat="1" hidden="1" x14ac:dyDescent="0.45">
      <c r="A34" s="50">
        <v>42429</v>
      </c>
      <c r="B34" s="23">
        <f t="shared" si="0"/>
        <v>4512751.3888186496</v>
      </c>
      <c r="C34" s="51">
        <v>1045239.7584262744</v>
      </c>
      <c r="D34" s="51">
        <v>1339693.0822946699</v>
      </c>
      <c r="E34" s="51">
        <v>73083.034560101005</v>
      </c>
      <c r="F34" s="51">
        <v>2046520.5346926376</v>
      </c>
      <c r="G34" s="52">
        <v>8214.9788449670014</v>
      </c>
      <c r="H34" s="23">
        <f t="shared" si="1"/>
        <v>4512751.3888186496</v>
      </c>
      <c r="I34" s="20">
        <v>4427794.2368871719</v>
      </c>
      <c r="J34" s="20">
        <v>84957.151931481989</v>
      </c>
      <c r="K34" s="19">
        <f t="shared" si="2"/>
        <v>4512751.3888186542</v>
      </c>
      <c r="L34" s="22">
        <v>4313497.993911108</v>
      </c>
      <c r="M34" s="22">
        <v>199253.39490754099</v>
      </c>
      <c r="N34" s="19">
        <f t="shared" si="3"/>
        <v>4512751.3888186486</v>
      </c>
      <c r="O34" s="22">
        <v>647730.19819571311</v>
      </c>
      <c r="P34" s="22">
        <v>249099.64068844481</v>
      </c>
      <c r="Q34" s="22">
        <v>386918.62974840961</v>
      </c>
      <c r="R34" s="22">
        <v>364415.12925595313</v>
      </c>
      <c r="S34" s="22">
        <v>349989.89911037602</v>
      </c>
      <c r="T34" s="22">
        <v>453905.08563106682</v>
      </c>
      <c r="U34" s="22">
        <v>2060692.8061886854</v>
      </c>
      <c r="V34" s="23">
        <f t="shared" si="4"/>
        <v>4512751.3888186496</v>
      </c>
      <c r="W34" s="22">
        <v>1998153.4969988971</v>
      </c>
      <c r="X34" s="53">
        <v>448854</v>
      </c>
      <c r="Y34" s="53">
        <v>2065743.8918197521</v>
      </c>
      <c r="Z34" s="23">
        <f t="shared" si="5"/>
        <v>4512751.3888186486</v>
      </c>
      <c r="AA34" s="22">
        <v>1707401.9751050004</v>
      </c>
      <c r="AB34" s="22">
        <v>417600.86327833793</v>
      </c>
      <c r="AC34" s="22">
        <v>1993767.2886514571</v>
      </c>
      <c r="AD34" s="22">
        <v>171069.72402818906</v>
      </c>
      <c r="AE34" s="22">
        <v>222911.53775566595</v>
      </c>
      <c r="AF34" s="23">
        <f t="shared" si="6"/>
        <v>4512751.3888186505</v>
      </c>
      <c r="AG34" s="22">
        <v>3795019.7276736731</v>
      </c>
      <c r="AH34" s="22">
        <v>717731.66114497976</v>
      </c>
      <c r="AI34" s="23">
        <f t="shared" si="7"/>
        <v>4512751.3888186533</v>
      </c>
      <c r="AJ34" s="20">
        <v>0</v>
      </c>
      <c r="AK34" s="20">
        <v>572024.12974300119</v>
      </c>
      <c r="AL34" s="20">
        <v>1330274.7910967043</v>
      </c>
      <c r="AM34" s="20">
        <v>2610452.4679789455</v>
      </c>
      <c r="AN34" s="23">
        <f t="shared" si="8"/>
        <v>4512751.3888186514</v>
      </c>
      <c r="AO34" s="119"/>
    </row>
    <row r="35" spans="1:41" s="47" customFormat="1" hidden="1" x14ac:dyDescent="0.45">
      <c r="A35" s="50">
        <v>42460</v>
      </c>
      <c r="B35" s="23">
        <f t="shared" si="0"/>
        <v>4550903.3841700582</v>
      </c>
      <c r="C35" s="51">
        <v>1067493.0758872693</v>
      </c>
      <c r="D35" s="51">
        <v>1328909.6373365256</v>
      </c>
      <c r="E35" s="51">
        <v>87159.136936624986</v>
      </c>
      <c r="F35" s="51">
        <v>2058915.6800518222</v>
      </c>
      <c r="G35" s="52">
        <v>8425.8539578160016</v>
      </c>
      <c r="H35" s="23">
        <f t="shared" si="1"/>
        <v>4550903.3841700582</v>
      </c>
      <c r="I35" s="20">
        <v>4458556.921021523</v>
      </c>
      <c r="J35" s="20">
        <v>92346.463148534953</v>
      </c>
      <c r="K35" s="19">
        <f t="shared" si="2"/>
        <v>4550903.3841700582</v>
      </c>
      <c r="L35" s="22">
        <v>4347351.0326289209</v>
      </c>
      <c r="M35" s="22">
        <v>203552.35154113686</v>
      </c>
      <c r="N35" s="19">
        <f t="shared" si="3"/>
        <v>4550903.3841700573</v>
      </c>
      <c r="O35" s="22">
        <v>644310.60419023992</v>
      </c>
      <c r="P35" s="22">
        <v>248664.00836279406</v>
      </c>
      <c r="Q35" s="22">
        <v>384859.34175683907</v>
      </c>
      <c r="R35" s="22">
        <v>361531.493229035</v>
      </c>
      <c r="S35" s="22">
        <v>347512.23543777893</v>
      </c>
      <c r="T35" s="22">
        <v>448939.73712347308</v>
      </c>
      <c r="U35" s="22">
        <v>2115085.9640698978</v>
      </c>
      <c r="V35" s="23">
        <f t="shared" si="4"/>
        <v>4550903.3841700573</v>
      </c>
      <c r="W35" s="22">
        <v>1986877.6829766871</v>
      </c>
      <c r="X35" s="53">
        <v>444200</v>
      </c>
      <c r="Y35" s="53">
        <v>2119825.7011933713</v>
      </c>
      <c r="Z35" s="23">
        <f t="shared" si="5"/>
        <v>4550903.3841700591</v>
      </c>
      <c r="AA35" s="22">
        <v>1734952.1794907372</v>
      </c>
      <c r="AB35" s="22">
        <v>441447.23905692092</v>
      </c>
      <c r="AC35" s="22">
        <v>1989160.6654616194</v>
      </c>
      <c r="AD35" s="22">
        <v>168620.00926025206</v>
      </c>
      <c r="AE35" s="22">
        <v>216723.29090052907</v>
      </c>
      <c r="AF35" s="23">
        <f t="shared" si="6"/>
        <v>4550903.3841700591</v>
      </c>
      <c r="AG35" s="22">
        <v>3852458.3013555882</v>
      </c>
      <c r="AH35" s="22">
        <v>698445.08281446504</v>
      </c>
      <c r="AI35" s="23">
        <f t="shared" si="7"/>
        <v>4550903.3841700535</v>
      </c>
      <c r="AJ35" s="20">
        <v>0</v>
      </c>
      <c r="AK35" s="20">
        <v>592591.23586355476</v>
      </c>
      <c r="AL35" s="20">
        <v>1335286.0862680012</v>
      </c>
      <c r="AM35" s="20">
        <v>2623026.0620385027</v>
      </c>
      <c r="AN35" s="23">
        <f t="shared" si="8"/>
        <v>4550903.3841700591</v>
      </c>
      <c r="AO35" s="119"/>
    </row>
    <row r="36" spans="1:41" s="47" customFormat="1" hidden="1" x14ac:dyDescent="0.45">
      <c r="A36" s="50">
        <v>42490</v>
      </c>
      <c r="B36" s="23">
        <f t="shared" si="0"/>
        <v>4562444.0726996753</v>
      </c>
      <c r="C36" s="51">
        <v>1068535.6713845627</v>
      </c>
      <c r="D36" s="51">
        <v>1342619.1719533361</v>
      </c>
      <c r="E36" s="51">
        <v>84025.04477449604</v>
      </c>
      <c r="F36" s="51">
        <v>2059797.125171579</v>
      </c>
      <c r="G36" s="52">
        <v>7467.0594157019996</v>
      </c>
      <c r="H36" s="23">
        <f t="shared" si="1"/>
        <v>4562444.0726996753</v>
      </c>
      <c r="I36" s="20">
        <v>4468519.4918047749</v>
      </c>
      <c r="J36" s="20">
        <v>93924.580894902028</v>
      </c>
      <c r="K36" s="19">
        <f t="shared" si="2"/>
        <v>4562444.0726996772</v>
      </c>
      <c r="L36" s="22">
        <v>4358013.8814968001</v>
      </c>
      <c r="M36" s="22">
        <v>204430.19120287307</v>
      </c>
      <c r="N36" s="19">
        <f t="shared" si="3"/>
        <v>4562444.0726996735</v>
      </c>
      <c r="O36" s="22">
        <v>654670.07654676633</v>
      </c>
      <c r="P36" s="22">
        <v>251337.83250349393</v>
      </c>
      <c r="Q36" s="22">
        <v>388299.91383866989</v>
      </c>
      <c r="R36" s="22">
        <v>362813.58387009491</v>
      </c>
      <c r="S36" s="22">
        <v>346944.80241952918</v>
      </c>
      <c r="T36" s="22">
        <v>448474.44001681521</v>
      </c>
      <c r="U36" s="22">
        <v>2109903.4235043069</v>
      </c>
      <c r="V36" s="23">
        <f t="shared" si="4"/>
        <v>4562444.0726996763</v>
      </c>
      <c r="W36" s="22">
        <v>2004066.2091785541</v>
      </c>
      <c r="X36" s="53">
        <v>443068</v>
      </c>
      <c r="Y36" s="53">
        <v>2115309.8635211219</v>
      </c>
      <c r="Z36" s="23">
        <f t="shared" si="5"/>
        <v>4562444.0726996753</v>
      </c>
      <c r="AA36" s="22">
        <v>1725793.8281607763</v>
      </c>
      <c r="AB36" s="22">
        <v>461594.05038215686</v>
      </c>
      <c r="AC36" s="22">
        <v>1987873.3789104118</v>
      </c>
      <c r="AD36" s="22">
        <v>167064.78487030196</v>
      </c>
      <c r="AE36" s="22">
        <v>220118.03037603007</v>
      </c>
      <c r="AF36" s="23">
        <f t="shared" si="6"/>
        <v>4562444.0726996772</v>
      </c>
      <c r="AG36" s="22">
        <v>3884142.437559166</v>
      </c>
      <c r="AH36" s="22">
        <v>678301.63514050632</v>
      </c>
      <c r="AI36" s="23">
        <f t="shared" si="7"/>
        <v>4562444.0726996725</v>
      </c>
      <c r="AJ36" s="20">
        <v>0</v>
      </c>
      <c r="AK36" s="20">
        <v>608337.68558000238</v>
      </c>
      <c r="AL36" s="20">
        <v>1336033.2789968848</v>
      </c>
      <c r="AM36" s="20">
        <v>2618073.1081227902</v>
      </c>
      <c r="AN36" s="23">
        <f t="shared" si="8"/>
        <v>4562444.0726996772</v>
      </c>
      <c r="AO36" s="119"/>
    </row>
    <row r="37" spans="1:41" s="47" customFormat="1" hidden="1" x14ac:dyDescent="0.45">
      <c r="A37" s="50">
        <v>42521</v>
      </c>
      <c r="B37" s="23">
        <f t="shared" si="0"/>
        <v>4589453.5676871128</v>
      </c>
      <c r="C37" s="51">
        <v>1090776.0936072294</v>
      </c>
      <c r="D37" s="51">
        <v>1348706.0361025673</v>
      </c>
      <c r="E37" s="51">
        <v>70433.380522884996</v>
      </c>
      <c r="F37" s="51">
        <v>2074068.1168947285</v>
      </c>
      <c r="G37" s="52">
        <v>5469.9405597020004</v>
      </c>
      <c r="H37" s="23">
        <f t="shared" si="1"/>
        <v>4589453.5676871128</v>
      </c>
      <c r="I37" s="20">
        <v>4498249.4755834211</v>
      </c>
      <c r="J37" s="20">
        <v>91204.092103691059</v>
      </c>
      <c r="K37" s="19">
        <f t="shared" si="2"/>
        <v>4589453.5676871119</v>
      </c>
      <c r="L37" s="22">
        <v>4383241.3647749312</v>
      </c>
      <c r="M37" s="22">
        <v>206212.20291218493</v>
      </c>
      <c r="N37" s="19">
        <f t="shared" si="3"/>
        <v>4589453.5676871166</v>
      </c>
      <c r="O37" s="22">
        <v>649099.75623686903</v>
      </c>
      <c r="P37" s="22">
        <v>250840.06577395403</v>
      </c>
      <c r="Q37" s="22">
        <v>393476.37017863605</v>
      </c>
      <c r="R37" s="22">
        <v>365445.10173640493</v>
      </c>
      <c r="S37" s="22">
        <v>349004.96276675304</v>
      </c>
      <c r="T37" s="22">
        <v>452105.01965379913</v>
      </c>
      <c r="U37" s="22">
        <v>2129482.2913406985</v>
      </c>
      <c r="V37" s="23">
        <f t="shared" si="4"/>
        <v>4589453.5676871147</v>
      </c>
      <c r="W37" s="22">
        <v>2007866.2566926172</v>
      </c>
      <c r="X37" s="53">
        <v>447174</v>
      </c>
      <c r="Y37" s="53">
        <v>2134413.310994498</v>
      </c>
      <c r="Z37" s="23">
        <f t="shared" si="5"/>
        <v>4589453.5676871147</v>
      </c>
      <c r="AA37" s="22">
        <v>1718837.6503390928</v>
      </c>
      <c r="AB37" s="22">
        <v>467745.352085936</v>
      </c>
      <c r="AC37" s="22">
        <v>2011448.2042522035</v>
      </c>
      <c r="AD37" s="22">
        <v>169091.71550887497</v>
      </c>
      <c r="AE37" s="22">
        <v>222330.64550100596</v>
      </c>
      <c r="AF37" s="23">
        <f t="shared" si="6"/>
        <v>4589453.5676871128</v>
      </c>
      <c r="AG37" s="22">
        <v>3925168.0500886627</v>
      </c>
      <c r="AH37" s="22">
        <v>664285.51759845973</v>
      </c>
      <c r="AI37" s="23">
        <f t="shared" si="7"/>
        <v>4589453.5676871222</v>
      </c>
      <c r="AJ37" s="20">
        <v>0</v>
      </c>
      <c r="AK37" s="20">
        <v>614792.13638874982</v>
      </c>
      <c r="AL37" s="20">
        <v>1341107.9907057257</v>
      </c>
      <c r="AM37" s="20">
        <v>2633553.4405926396</v>
      </c>
      <c r="AN37" s="23">
        <f t="shared" si="8"/>
        <v>4589453.5676871147</v>
      </c>
      <c r="AO37" s="119"/>
    </row>
    <row r="38" spans="1:41" s="47" customFormat="1" hidden="1" x14ac:dyDescent="0.45">
      <c r="A38" s="50">
        <v>42551</v>
      </c>
      <c r="B38" s="23">
        <f t="shared" si="0"/>
        <v>4646114.3818469876</v>
      </c>
      <c r="C38" s="51">
        <v>1101940.6604731013</v>
      </c>
      <c r="D38" s="51">
        <v>1420909.1252378752</v>
      </c>
      <c r="E38" s="51">
        <v>72124.848133515014</v>
      </c>
      <c r="F38" s="51">
        <v>2041957.7771151345</v>
      </c>
      <c r="G38" s="52">
        <v>9181.9708873620002</v>
      </c>
      <c r="H38" s="23">
        <f t="shared" si="1"/>
        <v>4646114.3818469876</v>
      </c>
      <c r="I38" s="20">
        <v>4564541.4423582554</v>
      </c>
      <c r="J38" s="20">
        <v>81572.939488733042</v>
      </c>
      <c r="K38" s="19">
        <f t="shared" si="2"/>
        <v>4646114.3818469886</v>
      </c>
      <c r="L38" s="22">
        <v>4439870.9464085335</v>
      </c>
      <c r="M38" s="22">
        <v>206243.43543844909</v>
      </c>
      <c r="N38" s="19">
        <f t="shared" si="3"/>
        <v>4646114.381846983</v>
      </c>
      <c r="O38" s="22">
        <v>696731.18249158084</v>
      </c>
      <c r="P38" s="22">
        <v>257643.454572933</v>
      </c>
      <c r="Q38" s="22">
        <v>400618.80130817211</v>
      </c>
      <c r="R38" s="22">
        <v>369102.53425413411</v>
      </c>
      <c r="S38" s="22">
        <v>352698.6348020499</v>
      </c>
      <c r="T38" s="22">
        <v>453787.32685675402</v>
      </c>
      <c r="U38" s="22">
        <v>2115532.4475613642</v>
      </c>
      <c r="V38" s="23">
        <f t="shared" si="4"/>
        <v>4646114.3818469886</v>
      </c>
      <c r="W38" s="22">
        <v>2076794.6074288702</v>
      </c>
      <c r="X38" s="53">
        <v>448042</v>
      </c>
      <c r="Y38" s="53">
        <v>2121277.7744181193</v>
      </c>
      <c r="Z38" s="23">
        <f t="shared" si="5"/>
        <v>4646114.3818469895</v>
      </c>
      <c r="AA38" s="22">
        <v>1805114.3163928874</v>
      </c>
      <c r="AB38" s="22">
        <v>437553.02797367517</v>
      </c>
      <c r="AC38" s="22">
        <v>2016019.6152010935</v>
      </c>
      <c r="AD38" s="22">
        <v>168603.37786183096</v>
      </c>
      <c r="AE38" s="22">
        <v>218824.04441750195</v>
      </c>
      <c r="AF38" s="23">
        <f t="shared" si="6"/>
        <v>4646114.3818469895</v>
      </c>
      <c r="AG38" s="22">
        <v>3966063.8608307494</v>
      </c>
      <c r="AH38" s="22">
        <v>680050.52101623698</v>
      </c>
      <c r="AI38" s="23">
        <f t="shared" si="7"/>
        <v>4646114.3818469867</v>
      </c>
      <c r="AJ38" s="20">
        <v>0</v>
      </c>
      <c r="AK38" s="20">
        <v>596930.31543429056</v>
      </c>
      <c r="AL38" s="20">
        <v>1331437.7515052031</v>
      </c>
      <c r="AM38" s="20">
        <v>2717746.3149074959</v>
      </c>
      <c r="AN38" s="23">
        <f t="shared" si="8"/>
        <v>4646114.3818469895</v>
      </c>
      <c r="AO38" s="119"/>
    </row>
    <row r="39" spans="1:41" s="47" customFormat="1" hidden="1" x14ac:dyDescent="0.45">
      <c r="A39" s="50">
        <v>42582</v>
      </c>
      <c r="B39" s="23">
        <f t="shared" si="0"/>
        <v>4664250.2493291572</v>
      </c>
      <c r="C39" s="51">
        <v>1087064.2661170335</v>
      </c>
      <c r="D39" s="51">
        <v>1410306.3116293217</v>
      </c>
      <c r="E39" s="51">
        <v>75682.651933938003</v>
      </c>
      <c r="F39" s="51">
        <v>2082276.925415443</v>
      </c>
      <c r="G39" s="52">
        <v>8920.0942334220017</v>
      </c>
      <c r="H39" s="23">
        <f t="shared" si="1"/>
        <v>4664250.2493291572</v>
      </c>
      <c r="I39" s="20">
        <v>4573145.4551206585</v>
      </c>
      <c r="J39" s="20">
        <v>91104.794208502994</v>
      </c>
      <c r="K39" s="19">
        <f t="shared" si="2"/>
        <v>4664250.2493291618</v>
      </c>
      <c r="L39" s="22">
        <v>4457355.6209143708</v>
      </c>
      <c r="M39" s="22">
        <v>206894.62841478892</v>
      </c>
      <c r="N39" s="19">
        <f t="shared" si="3"/>
        <v>4664250.24932916</v>
      </c>
      <c r="O39" s="22">
        <v>672387.08549156995</v>
      </c>
      <c r="P39" s="22">
        <v>260379.81969270113</v>
      </c>
      <c r="Q39" s="22">
        <v>404160.15828238276</v>
      </c>
      <c r="R39" s="22">
        <v>373456.92647309724</v>
      </c>
      <c r="S39" s="22">
        <v>357882.28468341409</v>
      </c>
      <c r="T39" s="22">
        <v>460488.1096104164</v>
      </c>
      <c r="U39" s="22">
        <v>2135495.8650955786</v>
      </c>
      <c r="V39" s="23">
        <f t="shared" si="4"/>
        <v>4664250.24932916</v>
      </c>
      <c r="W39" s="22">
        <v>2068266.2746231651</v>
      </c>
      <c r="X39" s="53">
        <v>454778</v>
      </c>
      <c r="Y39" s="53">
        <v>2141205.9747059941</v>
      </c>
      <c r="Z39" s="23">
        <f t="shared" si="5"/>
        <v>4664250.249329159</v>
      </c>
      <c r="AA39" s="22">
        <v>1774698.4563033306</v>
      </c>
      <c r="AB39" s="22">
        <v>455885.97310342896</v>
      </c>
      <c r="AC39" s="22">
        <v>2042560.8003977996</v>
      </c>
      <c r="AD39" s="22">
        <v>169574.0774845281</v>
      </c>
      <c r="AE39" s="22">
        <v>221530.94204007305</v>
      </c>
      <c r="AF39" s="23">
        <f t="shared" si="6"/>
        <v>4664250.24932916</v>
      </c>
      <c r="AG39" s="22">
        <v>3988258.0102944961</v>
      </c>
      <c r="AH39" s="22">
        <v>675992.2390346633</v>
      </c>
      <c r="AI39" s="23">
        <f t="shared" si="7"/>
        <v>4664250.249329159</v>
      </c>
      <c r="AJ39" s="20">
        <v>0</v>
      </c>
      <c r="AK39" s="20">
        <v>603444.11296039482</v>
      </c>
      <c r="AL39" s="20">
        <v>1364460.7292212178</v>
      </c>
      <c r="AM39" s="20">
        <v>2696345.4071475454</v>
      </c>
      <c r="AN39" s="23">
        <f t="shared" si="8"/>
        <v>4664250.2493291581</v>
      </c>
      <c r="AO39" s="119"/>
    </row>
    <row r="40" spans="1:41" s="47" customFormat="1" hidden="1" x14ac:dyDescent="0.45">
      <c r="A40" s="50">
        <v>42613</v>
      </c>
      <c r="B40" s="23">
        <f t="shared" si="0"/>
        <v>4680847.5642376607</v>
      </c>
      <c r="C40" s="51">
        <v>1083907.8382590238</v>
      </c>
      <c r="D40" s="51">
        <v>1426888.4100140426</v>
      </c>
      <c r="E40" s="51">
        <v>69124.389253114015</v>
      </c>
      <c r="F40" s="51">
        <v>2091323.3357989118</v>
      </c>
      <c r="G40" s="52">
        <v>9603.5909125680009</v>
      </c>
      <c r="H40" s="23">
        <f t="shared" si="1"/>
        <v>4680847.5642376607</v>
      </c>
      <c r="I40" s="20">
        <v>4598386.4952522032</v>
      </c>
      <c r="J40" s="20">
        <v>82461.068985457066</v>
      </c>
      <c r="K40" s="19">
        <f t="shared" si="2"/>
        <v>4680847.5642376598</v>
      </c>
      <c r="L40" s="22">
        <v>4472487.0151555911</v>
      </c>
      <c r="M40" s="22">
        <v>208360.54908206401</v>
      </c>
      <c r="N40" s="19">
        <f t="shared" si="3"/>
        <v>4680847.5642376551</v>
      </c>
      <c r="O40" s="22">
        <v>672846.78755778109</v>
      </c>
      <c r="P40" s="22">
        <v>260578.32656368415</v>
      </c>
      <c r="Q40" s="22">
        <v>404113.47264004609</v>
      </c>
      <c r="R40" s="22">
        <v>375075.50276399904</v>
      </c>
      <c r="S40" s="22">
        <v>361191.69144447002</v>
      </c>
      <c r="T40" s="22">
        <v>467679.8452512332</v>
      </c>
      <c r="U40" s="22">
        <v>2139361.9380164496</v>
      </c>
      <c r="V40" s="23">
        <f t="shared" si="4"/>
        <v>4680847.5642376635</v>
      </c>
      <c r="W40" s="22">
        <v>2073805.7809699802</v>
      </c>
      <c r="X40" s="53">
        <v>461694</v>
      </c>
      <c r="Y40" s="53">
        <v>2145347.783267681</v>
      </c>
      <c r="Z40" s="23">
        <f t="shared" si="5"/>
        <v>4680847.5642376617</v>
      </c>
      <c r="AA40" s="22">
        <v>1770370.8925799835</v>
      </c>
      <c r="AB40" s="22">
        <v>450614.37257548131</v>
      </c>
      <c r="AC40" s="22">
        <v>2057536.2297177375</v>
      </c>
      <c r="AD40" s="22">
        <v>174468.49653168904</v>
      </c>
      <c r="AE40" s="22">
        <v>227857.57283277099</v>
      </c>
      <c r="AF40" s="23">
        <f t="shared" si="6"/>
        <v>4680847.5642376617</v>
      </c>
      <c r="AG40" s="22">
        <v>4002464.3903126288</v>
      </c>
      <c r="AH40" s="22">
        <v>678383.17392503202</v>
      </c>
      <c r="AI40" s="23">
        <f t="shared" si="7"/>
        <v>4680847.5642376607</v>
      </c>
      <c r="AJ40" s="20">
        <v>0</v>
      </c>
      <c r="AK40" s="20">
        <v>601033.49011321855</v>
      </c>
      <c r="AL40" s="20">
        <v>1380234.0066527152</v>
      </c>
      <c r="AM40" s="20">
        <v>2699580.0674717291</v>
      </c>
      <c r="AN40" s="23">
        <f t="shared" si="8"/>
        <v>4680847.5642376626</v>
      </c>
      <c r="AO40" s="119"/>
    </row>
    <row r="41" spans="1:41" s="47" customFormat="1" hidden="1" x14ac:dyDescent="0.45">
      <c r="A41" s="50">
        <v>42643</v>
      </c>
      <c r="B41" s="23">
        <f t="shared" si="0"/>
        <v>4675317.4425741173</v>
      </c>
      <c r="C41" s="51">
        <v>1093789.1337335787</v>
      </c>
      <c r="D41" s="51">
        <v>1433119.3223674223</v>
      </c>
      <c r="E41" s="51">
        <v>71446.70346740901</v>
      </c>
      <c r="F41" s="51">
        <v>2065426.8788391028</v>
      </c>
      <c r="G41" s="52">
        <v>11535.404166603999</v>
      </c>
      <c r="H41" s="23">
        <f t="shared" si="1"/>
        <v>4675317.4425741173</v>
      </c>
      <c r="I41" s="20">
        <v>4591604.5217215437</v>
      </c>
      <c r="J41" s="20">
        <v>83712.920852579977</v>
      </c>
      <c r="K41" s="19">
        <f t="shared" si="2"/>
        <v>4675317.4425741239</v>
      </c>
      <c r="L41" s="22">
        <v>4465302.2075382154</v>
      </c>
      <c r="M41" s="22">
        <v>210015.23503590294</v>
      </c>
      <c r="N41" s="19">
        <f t="shared" si="3"/>
        <v>4675317.4425741183</v>
      </c>
      <c r="O41" s="22">
        <v>672994.59262500401</v>
      </c>
      <c r="P41" s="22">
        <v>260566.63340010913</v>
      </c>
      <c r="Q41" s="22">
        <v>401673.00504667708</v>
      </c>
      <c r="R41" s="22">
        <v>370175.34881276003</v>
      </c>
      <c r="S41" s="22">
        <v>355036.32273638004</v>
      </c>
      <c r="T41" s="22">
        <v>458099.79106922017</v>
      </c>
      <c r="U41" s="22">
        <v>2156771.7488839692</v>
      </c>
      <c r="V41" s="23">
        <f t="shared" si="4"/>
        <v>4675317.4425741192</v>
      </c>
      <c r="W41" s="22">
        <v>2060445.9026209302</v>
      </c>
      <c r="X41" s="53">
        <v>454046</v>
      </c>
      <c r="Y41" s="53">
        <v>2160825.539953188</v>
      </c>
      <c r="Z41" s="23">
        <f t="shared" si="5"/>
        <v>4675317.4425741183</v>
      </c>
      <c r="AA41" s="22">
        <v>1830564.9129296239</v>
      </c>
      <c r="AB41" s="22">
        <v>444434.87544197601</v>
      </c>
      <c r="AC41" s="22">
        <v>2017113.500434645</v>
      </c>
      <c r="AD41" s="22">
        <v>163307.90734427405</v>
      </c>
      <c r="AE41" s="22">
        <v>219896.24642359896</v>
      </c>
      <c r="AF41" s="23">
        <f t="shared" si="6"/>
        <v>4675317.4425741183</v>
      </c>
      <c r="AG41" s="22">
        <v>3977985.4869112531</v>
      </c>
      <c r="AH41" s="22">
        <v>697331.95566286403</v>
      </c>
      <c r="AI41" s="23">
        <f t="shared" si="7"/>
        <v>4675317.4425741173</v>
      </c>
      <c r="AJ41" s="20">
        <v>0</v>
      </c>
      <c r="AK41" s="20">
        <v>588597.62608604017</v>
      </c>
      <c r="AL41" s="20">
        <v>1361176.5007945714</v>
      </c>
      <c r="AM41" s="20">
        <v>2725543.315693507</v>
      </c>
      <c r="AN41" s="23">
        <f t="shared" si="8"/>
        <v>4675317.4425741183</v>
      </c>
      <c r="AO41" s="119"/>
    </row>
    <row r="42" spans="1:41" s="47" customFormat="1" hidden="1" x14ac:dyDescent="0.45">
      <c r="A42" s="50">
        <v>42674</v>
      </c>
      <c r="B42" s="23">
        <f t="shared" si="0"/>
        <v>4728886.7990702391</v>
      </c>
      <c r="C42" s="51">
        <v>1105585.6448733241</v>
      </c>
      <c r="D42" s="51">
        <v>1432096.5800860408</v>
      </c>
      <c r="E42" s="51">
        <v>69432.755230176015</v>
      </c>
      <c r="F42" s="51">
        <v>2109655.6654769205</v>
      </c>
      <c r="G42" s="52">
        <v>12116.153403778002</v>
      </c>
      <c r="H42" s="23">
        <f t="shared" si="1"/>
        <v>4728886.7990702391</v>
      </c>
      <c r="I42" s="20">
        <v>4639762.2520949459</v>
      </c>
      <c r="J42" s="20">
        <v>89124.54697529992</v>
      </c>
      <c r="K42" s="19">
        <f t="shared" si="2"/>
        <v>4728886.7990702456</v>
      </c>
      <c r="L42" s="22">
        <v>4518473.1577744856</v>
      </c>
      <c r="M42" s="22">
        <v>210413.64129575499</v>
      </c>
      <c r="N42" s="19">
        <f t="shared" si="3"/>
        <v>4728886.7990702409</v>
      </c>
      <c r="O42" s="22">
        <v>673927.82887677487</v>
      </c>
      <c r="P42" s="22">
        <v>261728.38833156507</v>
      </c>
      <c r="Q42" s="22">
        <v>402790.75238974905</v>
      </c>
      <c r="R42" s="22">
        <v>370369.29734223807</v>
      </c>
      <c r="S42" s="22">
        <v>353618.84792432107</v>
      </c>
      <c r="T42" s="22">
        <v>458774.29162635922</v>
      </c>
      <c r="U42" s="22">
        <v>2207677.3925792323</v>
      </c>
      <c r="V42" s="23">
        <f t="shared" si="4"/>
        <v>4728886.7990702391</v>
      </c>
      <c r="W42" s="22">
        <v>2062435.1148646481</v>
      </c>
      <c r="X42" s="53">
        <v>456282</v>
      </c>
      <c r="Y42" s="53">
        <v>2210169.6842055912</v>
      </c>
      <c r="Z42" s="23">
        <f t="shared" si="5"/>
        <v>4728886.7990702391</v>
      </c>
      <c r="AA42" s="22">
        <v>1849397.8065342386</v>
      </c>
      <c r="AB42" s="22">
        <v>445581.28934621008</v>
      </c>
      <c r="AC42" s="22">
        <v>2043462.873555762</v>
      </c>
      <c r="AD42" s="22">
        <v>168907.14709619698</v>
      </c>
      <c r="AE42" s="22">
        <v>221537.68253783108</v>
      </c>
      <c r="AF42" s="23">
        <f t="shared" si="6"/>
        <v>4728886.7990702391</v>
      </c>
      <c r="AG42" s="22">
        <v>4029939.4310759343</v>
      </c>
      <c r="AH42" s="22">
        <v>698947.36799430917</v>
      </c>
      <c r="AI42" s="23">
        <f t="shared" si="7"/>
        <v>4728886.7990702437</v>
      </c>
      <c r="AJ42" s="20">
        <v>0</v>
      </c>
      <c r="AK42" s="20">
        <v>593496.96036028001</v>
      </c>
      <c r="AL42" s="20">
        <v>1373985.6589452703</v>
      </c>
      <c r="AM42" s="20">
        <v>2761404.179764688</v>
      </c>
      <c r="AN42" s="23">
        <f t="shared" si="8"/>
        <v>4728886.7990702381</v>
      </c>
      <c r="AO42" s="119"/>
    </row>
    <row r="43" spans="1:41" s="47" customFormat="1" hidden="1" x14ac:dyDescent="0.45">
      <c r="A43" s="50">
        <v>42704</v>
      </c>
      <c r="B43" s="23">
        <f t="shared" si="0"/>
        <v>4809217.7804293493</v>
      </c>
      <c r="C43" s="51">
        <v>1148663.9411113276</v>
      </c>
      <c r="D43" s="51">
        <v>1462933.9501349684</v>
      </c>
      <c r="E43" s="51">
        <v>65785.351019531998</v>
      </c>
      <c r="F43" s="51">
        <v>2116607.8594292905</v>
      </c>
      <c r="G43" s="52">
        <v>15226.678734231002</v>
      </c>
      <c r="H43" s="23">
        <f t="shared" si="1"/>
        <v>4809217.7804293493</v>
      </c>
      <c r="I43" s="20">
        <v>4722548.0886253966</v>
      </c>
      <c r="J43" s="20">
        <v>86669.691803950001</v>
      </c>
      <c r="K43" s="19">
        <f t="shared" si="2"/>
        <v>4809217.7804293465</v>
      </c>
      <c r="L43" s="22">
        <v>4596404.0592369772</v>
      </c>
      <c r="M43" s="22">
        <v>212813.72119237197</v>
      </c>
      <c r="N43" s="19">
        <f t="shared" si="3"/>
        <v>4809217.7804293493</v>
      </c>
      <c r="O43" s="22">
        <v>688253.06673750002</v>
      </c>
      <c r="P43" s="22">
        <v>265333.62357219984</v>
      </c>
      <c r="Q43" s="22">
        <v>407811.68991316285</v>
      </c>
      <c r="R43" s="22">
        <v>373642.85278738505</v>
      </c>
      <c r="S43" s="22">
        <v>357366.97999841208</v>
      </c>
      <c r="T43" s="22">
        <v>468041.14177929377</v>
      </c>
      <c r="U43" s="22">
        <v>2248768.425641397</v>
      </c>
      <c r="V43" s="23">
        <f t="shared" si="4"/>
        <v>4809217.7804293502</v>
      </c>
      <c r="W43" s="22">
        <v>2092408.2130086601</v>
      </c>
      <c r="X43" s="53">
        <v>464986</v>
      </c>
      <c r="Y43" s="53">
        <v>2251823.5674206913</v>
      </c>
      <c r="Z43" s="23">
        <f t="shared" si="5"/>
        <v>4809217.7804293511</v>
      </c>
      <c r="AA43" s="22">
        <v>1895674.9898636881</v>
      </c>
      <c r="AB43" s="22">
        <v>436784.71843088203</v>
      </c>
      <c r="AC43" s="22">
        <v>2080099.038989306</v>
      </c>
      <c r="AD43" s="22">
        <v>178533.14324466907</v>
      </c>
      <c r="AE43" s="22">
        <v>218125.88990080502</v>
      </c>
      <c r="AF43" s="23">
        <f t="shared" si="6"/>
        <v>4809217.7804293502</v>
      </c>
      <c r="AG43" s="22">
        <v>4082861.7836765107</v>
      </c>
      <c r="AH43" s="22">
        <v>726355.9967528428</v>
      </c>
      <c r="AI43" s="23">
        <f t="shared" si="7"/>
        <v>4809217.7804293539</v>
      </c>
      <c r="AJ43" s="20">
        <v>0</v>
      </c>
      <c r="AK43" s="20">
        <v>593919.5161796821</v>
      </c>
      <c r="AL43" s="20">
        <v>1393945.4613988197</v>
      </c>
      <c r="AM43" s="20">
        <v>2821352.8028508471</v>
      </c>
      <c r="AN43" s="23">
        <f t="shared" si="8"/>
        <v>4809217.7804293483</v>
      </c>
      <c r="AO43" s="119"/>
    </row>
    <row r="44" spans="1:41" s="47" customFormat="1" hidden="1" x14ac:dyDescent="0.45">
      <c r="A44" s="50">
        <v>42735</v>
      </c>
      <c r="B44" s="23">
        <f t="shared" si="0"/>
        <v>4900192.5598310595</v>
      </c>
      <c r="C44" s="51">
        <v>1149973.3320721949</v>
      </c>
      <c r="D44" s="51">
        <v>1554703.5543323476</v>
      </c>
      <c r="E44" s="51">
        <v>67863.159536227977</v>
      </c>
      <c r="F44" s="51">
        <v>2110147.9186097095</v>
      </c>
      <c r="G44" s="52">
        <v>17504.595280579</v>
      </c>
      <c r="H44" s="23">
        <f t="shared" si="1"/>
        <v>4900192.5598310595</v>
      </c>
      <c r="I44" s="20">
        <v>4824317.9262855137</v>
      </c>
      <c r="J44" s="20">
        <v>75874.633545538993</v>
      </c>
      <c r="K44" s="19">
        <f t="shared" si="2"/>
        <v>4900192.559831053</v>
      </c>
      <c r="L44" s="22">
        <v>4682965.0024890685</v>
      </c>
      <c r="M44" s="22">
        <v>217227.55734198808</v>
      </c>
      <c r="N44" s="19">
        <f t="shared" si="3"/>
        <v>4900192.5598310567</v>
      </c>
      <c r="O44" s="22">
        <v>722352.66992927203</v>
      </c>
      <c r="P44" s="22">
        <v>274013.21897879383</v>
      </c>
      <c r="Q44" s="22">
        <v>422778.78565855778</v>
      </c>
      <c r="R44" s="22">
        <v>387573.90245593304</v>
      </c>
      <c r="S44" s="22">
        <v>373958.61840787006</v>
      </c>
      <c r="T44" s="22">
        <v>490802.65677209676</v>
      </c>
      <c r="U44" s="22">
        <v>2228712.7076285305</v>
      </c>
      <c r="V44" s="23">
        <f t="shared" si="4"/>
        <v>4900192.5598310539</v>
      </c>
      <c r="W44" s="22">
        <v>2180677.1954304273</v>
      </c>
      <c r="X44" s="53">
        <v>485862</v>
      </c>
      <c r="Y44" s="53">
        <v>2233653.3644006271</v>
      </c>
      <c r="Z44" s="23">
        <f t="shared" si="5"/>
        <v>4900192.5598310549</v>
      </c>
      <c r="AA44" s="22">
        <v>1992105.8353064195</v>
      </c>
      <c r="AB44" s="22">
        <v>391480.07707001385</v>
      </c>
      <c r="AC44" s="22">
        <v>2125004.67672888</v>
      </c>
      <c r="AD44" s="22">
        <v>180213.10514751001</v>
      </c>
      <c r="AE44" s="22">
        <v>211388.86557822797</v>
      </c>
      <c r="AF44" s="23">
        <f t="shared" si="6"/>
        <v>4900192.5598310512</v>
      </c>
      <c r="AG44" s="22">
        <v>4158138.0008097016</v>
      </c>
      <c r="AH44" s="22">
        <v>742054.55902135116</v>
      </c>
      <c r="AI44" s="23">
        <f t="shared" si="7"/>
        <v>4900192.559831053</v>
      </c>
      <c r="AJ44" s="20">
        <v>0</v>
      </c>
      <c r="AK44" s="20">
        <v>569590.05061177711</v>
      </c>
      <c r="AL44" s="20">
        <v>1408813.7636456301</v>
      </c>
      <c r="AM44" s="20">
        <v>2921788.7455736464</v>
      </c>
      <c r="AN44" s="23">
        <f t="shared" si="8"/>
        <v>4900192.559831053</v>
      </c>
      <c r="AO44" s="119"/>
    </row>
    <row r="45" spans="1:41" s="47" customFormat="1" hidden="1" x14ac:dyDescent="0.45">
      <c r="A45" s="50">
        <v>42766</v>
      </c>
      <c r="B45" s="23">
        <f t="shared" si="0"/>
        <v>4897176.6630366398</v>
      </c>
      <c r="C45" s="51">
        <v>1153413.7093931907</v>
      </c>
      <c r="D45" s="51">
        <v>1497867.9791439637</v>
      </c>
      <c r="E45" s="51">
        <v>61947.662149395001</v>
      </c>
      <c r="F45" s="51">
        <v>2167992.6198238037</v>
      </c>
      <c r="G45" s="52">
        <v>15954.692526287001</v>
      </c>
      <c r="H45" s="23">
        <f t="shared" si="1"/>
        <v>4897176.6630366398</v>
      </c>
      <c r="I45" s="20">
        <v>4810880.3163219634</v>
      </c>
      <c r="J45" s="20">
        <v>86296.346714679035</v>
      </c>
      <c r="K45" s="19">
        <f t="shared" si="2"/>
        <v>4897176.6630366426</v>
      </c>
      <c r="L45" s="22">
        <v>4681782.101160299</v>
      </c>
      <c r="M45" s="22">
        <v>215394.56187633896</v>
      </c>
      <c r="N45" s="19">
        <f t="shared" si="3"/>
        <v>4897176.6630366379</v>
      </c>
      <c r="O45" s="22">
        <v>691354.60683618905</v>
      </c>
      <c r="P45" s="22">
        <v>270197.87649394496</v>
      </c>
      <c r="Q45" s="22">
        <v>417125.17611247813</v>
      </c>
      <c r="R45" s="22">
        <v>382737.13233650109</v>
      </c>
      <c r="S45" s="22">
        <v>366572.71233789111</v>
      </c>
      <c r="T45" s="22">
        <v>482851.69370418979</v>
      </c>
      <c r="U45" s="22">
        <v>2286337.4652154441</v>
      </c>
      <c r="V45" s="23">
        <f t="shared" si="4"/>
        <v>4897176.6630366389</v>
      </c>
      <c r="W45" s="22">
        <v>2127987.5041170041</v>
      </c>
      <c r="X45" s="53">
        <v>477826</v>
      </c>
      <c r="Y45" s="53">
        <v>2291363.1589196334</v>
      </c>
      <c r="Z45" s="23">
        <f t="shared" si="5"/>
        <v>4897176.663036637</v>
      </c>
      <c r="AA45" s="22">
        <v>1938928.6559456077</v>
      </c>
      <c r="AB45" s="22">
        <v>418184.84152437991</v>
      </c>
      <c r="AC45" s="22">
        <v>2146072.5312845577</v>
      </c>
      <c r="AD45" s="22">
        <v>175501.90738931397</v>
      </c>
      <c r="AE45" s="22">
        <v>218488.72689277807</v>
      </c>
      <c r="AF45" s="23">
        <f t="shared" si="6"/>
        <v>4897176.663036637</v>
      </c>
      <c r="AG45" s="22">
        <v>4154727.7831729269</v>
      </c>
      <c r="AH45" s="22">
        <v>742448.87986371317</v>
      </c>
      <c r="AI45" s="23">
        <f t="shared" si="7"/>
        <v>4897176.6630366398</v>
      </c>
      <c r="AJ45" s="20">
        <v>0</v>
      </c>
      <c r="AK45" s="20">
        <v>588587.03252974502</v>
      </c>
      <c r="AL45" s="20">
        <v>1436830.7936015502</v>
      </c>
      <c r="AM45" s="20">
        <v>2871758.8369053407</v>
      </c>
      <c r="AN45" s="23">
        <f t="shared" si="8"/>
        <v>4897176.6630366361</v>
      </c>
      <c r="AO45" s="119"/>
    </row>
    <row r="46" spans="1:41" s="47" customFormat="1" hidden="1" x14ac:dyDescent="0.45">
      <c r="A46" s="50">
        <v>42794</v>
      </c>
      <c r="B46" s="23">
        <f t="shared" si="0"/>
        <v>4922827.8679083809</v>
      </c>
      <c r="C46" s="51">
        <v>1151001.7277210823</v>
      </c>
      <c r="D46" s="51">
        <v>1493600.1242374666</v>
      </c>
      <c r="E46" s="51">
        <v>69858.636517327002</v>
      </c>
      <c r="F46" s="51">
        <v>2191482.6208655247</v>
      </c>
      <c r="G46" s="52">
        <v>16884.758566981003</v>
      </c>
      <c r="H46" s="23">
        <f t="shared" si="1"/>
        <v>4922827.8679083809</v>
      </c>
      <c r="I46" s="20">
        <v>4835193.927740912</v>
      </c>
      <c r="J46" s="20">
        <v>87633.940167473993</v>
      </c>
      <c r="K46" s="19">
        <f t="shared" si="2"/>
        <v>4922827.8679083856</v>
      </c>
      <c r="L46" s="22">
        <v>4704355.6406476647</v>
      </c>
      <c r="M46" s="22">
        <v>218472.22726071891</v>
      </c>
      <c r="N46" s="19">
        <f t="shared" si="3"/>
        <v>4922827.8679083837</v>
      </c>
      <c r="O46" s="22">
        <v>691173.66110913071</v>
      </c>
      <c r="P46" s="22">
        <v>270329.01388979104</v>
      </c>
      <c r="Q46" s="22">
        <v>417796.79279254505</v>
      </c>
      <c r="R46" s="22">
        <v>381951.08453714708</v>
      </c>
      <c r="S46" s="22">
        <v>366426.58239054179</v>
      </c>
      <c r="T46" s="22">
        <v>481853.88352844509</v>
      </c>
      <c r="U46" s="22">
        <v>2313296.8496607821</v>
      </c>
      <c r="V46" s="23">
        <f t="shared" si="4"/>
        <v>4922827.8679083828</v>
      </c>
      <c r="W46" s="22">
        <v>2127677.1347191562</v>
      </c>
      <c r="X46" s="53">
        <v>478640</v>
      </c>
      <c r="Y46" s="53">
        <v>2316510.733189228</v>
      </c>
      <c r="Z46" s="23">
        <f t="shared" si="5"/>
        <v>4922827.8679083847</v>
      </c>
      <c r="AA46" s="22">
        <v>1932819.3292764546</v>
      </c>
      <c r="AB46" s="22">
        <v>438122.91774603806</v>
      </c>
      <c r="AC46" s="22">
        <v>2161789.7432795153</v>
      </c>
      <c r="AD46" s="22">
        <v>174419.04416155806</v>
      </c>
      <c r="AE46" s="22">
        <v>215676.83344481801</v>
      </c>
      <c r="AF46" s="23">
        <f t="shared" si="6"/>
        <v>4922827.8679083837</v>
      </c>
      <c r="AG46" s="22">
        <v>4184333.2945876378</v>
      </c>
      <c r="AH46" s="22">
        <v>738494.57332074596</v>
      </c>
      <c r="AI46" s="23">
        <f t="shared" si="7"/>
        <v>4922827.8679083837</v>
      </c>
      <c r="AJ46" s="20">
        <v>0</v>
      </c>
      <c r="AK46" s="20">
        <v>607880.33938999206</v>
      </c>
      <c r="AL46" s="20">
        <v>1447012.1085635761</v>
      </c>
      <c r="AM46" s="20">
        <v>2867935.4199548159</v>
      </c>
      <c r="AN46" s="23">
        <f t="shared" si="8"/>
        <v>4922827.8679083847</v>
      </c>
      <c r="AO46" s="119"/>
    </row>
    <row r="47" spans="1:41" s="47" customFormat="1" hidden="1" x14ac:dyDescent="0.45">
      <c r="A47" s="50">
        <v>42825</v>
      </c>
      <c r="B47" s="23">
        <f t="shared" si="0"/>
        <v>5005749.5585730989</v>
      </c>
      <c r="C47" s="51">
        <v>1173937.4058211343</v>
      </c>
      <c r="D47" s="51">
        <v>1492085.3921995901</v>
      </c>
      <c r="E47" s="51">
        <v>93144.44112623806</v>
      </c>
      <c r="F47" s="51">
        <v>2229025.6062519453</v>
      </c>
      <c r="G47" s="52">
        <v>17556.713174190998</v>
      </c>
      <c r="H47" s="23">
        <f t="shared" si="1"/>
        <v>5005749.5585730989</v>
      </c>
      <c r="I47" s="20">
        <v>4905739.300405574</v>
      </c>
      <c r="J47" s="20">
        <v>100010.25816752396</v>
      </c>
      <c r="K47" s="19">
        <f t="shared" si="2"/>
        <v>5005749.5585730979</v>
      </c>
      <c r="L47" s="22">
        <v>4781708.4656790169</v>
      </c>
      <c r="M47" s="22">
        <v>224041.0928940798</v>
      </c>
      <c r="N47" s="19">
        <f t="shared" si="3"/>
        <v>5005749.558573097</v>
      </c>
      <c r="O47" s="22">
        <v>693601.83966279391</v>
      </c>
      <c r="P47" s="22">
        <v>270214.59420460917</v>
      </c>
      <c r="Q47" s="22">
        <v>416720.00475826324</v>
      </c>
      <c r="R47" s="22">
        <v>378600.3401615019</v>
      </c>
      <c r="S47" s="22">
        <v>363126.19078796799</v>
      </c>
      <c r="T47" s="22">
        <v>480483.415103646</v>
      </c>
      <c r="U47" s="22">
        <v>2403003.173894316</v>
      </c>
      <c r="V47" s="23">
        <f t="shared" si="4"/>
        <v>5005749.5585730979</v>
      </c>
      <c r="W47" s="22">
        <v>2122262.969575136</v>
      </c>
      <c r="X47" s="53">
        <v>479648</v>
      </c>
      <c r="Y47" s="53">
        <v>2403838.588997961</v>
      </c>
      <c r="Z47" s="23">
        <f t="shared" si="5"/>
        <v>5005749.558573097</v>
      </c>
      <c r="AA47" s="22">
        <v>1970491.1842669905</v>
      </c>
      <c r="AB47" s="22">
        <v>470424.77499730431</v>
      </c>
      <c r="AC47" s="22">
        <v>2156638.2701644204</v>
      </c>
      <c r="AD47" s="22">
        <v>187205.861030817</v>
      </c>
      <c r="AE47" s="22">
        <v>220989.46811356398</v>
      </c>
      <c r="AF47" s="23">
        <f t="shared" si="6"/>
        <v>5005749.5585730961</v>
      </c>
      <c r="AG47" s="22">
        <v>4265848.3904823111</v>
      </c>
      <c r="AH47" s="22">
        <v>739901.16809079191</v>
      </c>
      <c r="AI47" s="23">
        <f t="shared" si="7"/>
        <v>5005749.5585731026</v>
      </c>
      <c r="AJ47" s="20">
        <v>0</v>
      </c>
      <c r="AK47" s="20">
        <v>624697.92068541679</v>
      </c>
      <c r="AL47" s="20">
        <v>1485319.3105304376</v>
      </c>
      <c r="AM47" s="20">
        <v>2895732.3273572456</v>
      </c>
      <c r="AN47" s="23">
        <f t="shared" si="8"/>
        <v>5005749.5585730998</v>
      </c>
      <c r="AO47" s="119"/>
    </row>
    <row r="48" spans="1:41" s="47" customFormat="1" hidden="1" x14ac:dyDescent="0.45">
      <c r="A48" s="50">
        <v>42855</v>
      </c>
      <c r="B48" s="23">
        <f t="shared" si="0"/>
        <v>5013730.7508160677</v>
      </c>
      <c r="C48" s="51">
        <v>1183950.7058396987</v>
      </c>
      <c r="D48" s="51">
        <v>1479836.6739049572</v>
      </c>
      <c r="E48" s="51">
        <v>81179.636819336025</v>
      </c>
      <c r="F48" s="51">
        <v>2251405.7199293505</v>
      </c>
      <c r="G48" s="52">
        <v>17358.014322725001</v>
      </c>
      <c r="H48" s="23">
        <f t="shared" si="1"/>
        <v>5013730.7508160677</v>
      </c>
      <c r="I48" s="20">
        <v>4909515.2672369471</v>
      </c>
      <c r="J48" s="20">
        <v>104215.4835791161</v>
      </c>
      <c r="K48" s="19">
        <f t="shared" si="2"/>
        <v>5013730.750816063</v>
      </c>
      <c r="L48" s="22">
        <v>4784034.8329606429</v>
      </c>
      <c r="M48" s="22">
        <v>229695.91785542405</v>
      </c>
      <c r="N48" s="19">
        <f t="shared" si="3"/>
        <v>5013730.7508160667</v>
      </c>
      <c r="O48" s="22">
        <v>691650.29416321707</v>
      </c>
      <c r="P48" s="22">
        <v>270797.36909255001</v>
      </c>
      <c r="Q48" s="22">
        <v>419218.61270896916</v>
      </c>
      <c r="R48" s="22">
        <v>380470.66180655686</v>
      </c>
      <c r="S48" s="22">
        <v>363748.01842784788</v>
      </c>
      <c r="T48" s="22">
        <v>480620.82466025889</v>
      </c>
      <c r="U48" s="22">
        <v>2407224.9699566644</v>
      </c>
      <c r="V48" s="23">
        <f t="shared" si="4"/>
        <v>5013730.750816064</v>
      </c>
      <c r="W48" s="22">
        <v>2125884.9561991412</v>
      </c>
      <c r="X48" s="53">
        <v>478440</v>
      </c>
      <c r="Y48" s="53">
        <v>2409405.7946169241</v>
      </c>
      <c r="Z48" s="23">
        <f t="shared" si="5"/>
        <v>5013730.7508160658</v>
      </c>
      <c r="AA48" s="22">
        <v>1939272.2510638935</v>
      </c>
      <c r="AB48" s="22">
        <v>500733.74077018071</v>
      </c>
      <c r="AC48" s="22">
        <v>2224848.5491311164</v>
      </c>
      <c r="AD48" s="22">
        <v>181759.58206762702</v>
      </c>
      <c r="AE48" s="22">
        <v>167116.62778324698</v>
      </c>
      <c r="AF48" s="23">
        <f t="shared" si="6"/>
        <v>5013730.7508160649</v>
      </c>
      <c r="AG48" s="22">
        <v>4284672.3203508621</v>
      </c>
      <c r="AH48" s="22">
        <v>729058.43046520615</v>
      </c>
      <c r="AI48" s="23">
        <f t="shared" si="7"/>
        <v>5013730.7508160686</v>
      </c>
      <c r="AJ48" s="20">
        <v>0</v>
      </c>
      <c r="AK48" s="20">
        <v>649221.27611850086</v>
      </c>
      <c r="AL48" s="20">
        <v>1497856.8631111607</v>
      </c>
      <c r="AM48" s="20">
        <v>2866652.6115864026</v>
      </c>
      <c r="AN48" s="23">
        <f t="shared" si="8"/>
        <v>5013730.750816064</v>
      </c>
      <c r="AO48" s="119"/>
    </row>
    <row r="49" spans="1:50" s="47" customFormat="1" hidden="1" x14ac:dyDescent="0.45">
      <c r="A49" s="50">
        <v>42886</v>
      </c>
      <c r="B49" s="23">
        <f t="shared" si="0"/>
        <v>5104851.2664246233</v>
      </c>
      <c r="C49" s="51">
        <v>1235126.7215898167</v>
      </c>
      <c r="D49" s="51">
        <v>1496574.147318739</v>
      </c>
      <c r="E49" s="51">
        <v>106811.71446605203</v>
      </c>
      <c r="F49" s="51">
        <v>2246743.5063191573</v>
      </c>
      <c r="G49" s="52">
        <v>19595.176730858002</v>
      </c>
      <c r="H49" s="23">
        <f t="shared" si="1"/>
        <v>5104851.2664246233</v>
      </c>
      <c r="I49" s="20">
        <v>5001715.88224346</v>
      </c>
      <c r="J49" s="20">
        <v>103135.38418116</v>
      </c>
      <c r="K49" s="19">
        <f t="shared" si="2"/>
        <v>5104851.2664246196</v>
      </c>
      <c r="L49" s="22">
        <v>4872519.5795146786</v>
      </c>
      <c r="M49" s="22">
        <v>232331.68690994495</v>
      </c>
      <c r="N49" s="19">
        <f t="shared" si="3"/>
        <v>5104851.2664246233</v>
      </c>
      <c r="O49" s="22">
        <v>696131.44240741525</v>
      </c>
      <c r="P49" s="22">
        <v>271663.35582209809</v>
      </c>
      <c r="Q49" s="22">
        <v>425895.08697478735</v>
      </c>
      <c r="R49" s="22">
        <v>384351.61566987913</v>
      </c>
      <c r="S49" s="22">
        <v>364941.16663666797</v>
      </c>
      <c r="T49" s="22">
        <v>483084.60583281697</v>
      </c>
      <c r="U49" s="22">
        <v>2478783.9930809569</v>
      </c>
      <c r="V49" s="23">
        <f t="shared" si="4"/>
        <v>5104851.2664246224</v>
      </c>
      <c r="W49" s="22">
        <v>2142982.6675108471</v>
      </c>
      <c r="X49" s="53">
        <v>482552</v>
      </c>
      <c r="Y49" s="53">
        <v>2479316.5989137753</v>
      </c>
      <c r="Z49" s="23">
        <f t="shared" si="5"/>
        <v>5104851.2664246224</v>
      </c>
      <c r="AA49" s="22">
        <v>2013163.9820803816</v>
      </c>
      <c r="AB49" s="22">
        <v>510500.90171359439</v>
      </c>
      <c r="AC49" s="22">
        <v>2224260.7361413557</v>
      </c>
      <c r="AD49" s="22">
        <v>189223.44658749201</v>
      </c>
      <c r="AE49" s="22">
        <v>167702.19990179388</v>
      </c>
      <c r="AF49" s="23">
        <f t="shared" si="6"/>
        <v>5104851.2664246177</v>
      </c>
      <c r="AG49" s="22">
        <v>4355571.0879964726</v>
      </c>
      <c r="AH49" s="22">
        <v>749280.1784281506</v>
      </c>
      <c r="AI49" s="23">
        <f t="shared" si="7"/>
        <v>5104851.2664246233</v>
      </c>
      <c r="AJ49" s="20">
        <v>715418.47642639419</v>
      </c>
      <c r="AK49" s="20">
        <v>640257.69987112214</v>
      </c>
      <c r="AL49" s="20">
        <v>1343240.8887022203</v>
      </c>
      <c r="AM49" s="20">
        <v>2405934.201424886</v>
      </c>
      <c r="AN49" s="23">
        <f t="shared" si="8"/>
        <v>5104851.2664246224</v>
      </c>
      <c r="AO49" s="119"/>
    </row>
    <row r="50" spans="1:50" s="47" customFormat="1" hidden="1" x14ac:dyDescent="0.45">
      <c r="A50" s="50">
        <v>42916</v>
      </c>
      <c r="B50" s="23">
        <f t="shared" si="0"/>
        <v>5131043.4964691121</v>
      </c>
      <c r="C50" s="51">
        <v>1232612.7581066936</v>
      </c>
      <c r="D50" s="51">
        <v>1556629.0785314823</v>
      </c>
      <c r="E50" s="51">
        <v>79028.810319632001</v>
      </c>
      <c r="F50" s="51">
        <v>2243137.0507094311</v>
      </c>
      <c r="G50" s="52">
        <v>19635.798801873003</v>
      </c>
      <c r="H50" s="23">
        <f t="shared" si="1"/>
        <v>5131043.4964691121</v>
      </c>
      <c r="I50" s="20">
        <v>5034298.8140498307</v>
      </c>
      <c r="J50" s="20">
        <v>96744.682419278048</v>
      </c>
      <c r="K50" s="19">
        <f t="shared" si="2"/>
        <v>5131043.4964691084</v>
      </c>
      <c r="L50" s="22">
        <v>4894632.5651567858</v>
      </c>
      <c r="M50" s="22">
        <v>236410.93131232899</v>
      </c>
      <c r="N50" s="19">
        <f t="shared" si="3"/>
        <v>5131043.4964691149</v>
      </c>
      <c r="O50" s="22">
        <v>724416.24716593302</v>
      </c>
      <c r="P50" s="22">
        <v>280784.71939672879</v>
      </c>
      <c r="Q50" s="22">
        <v>436427.1158203751</v>
      </c>
      <c r="R50" s="22">
        <v>394872.36395558261</v>
      </c>
      <c r="S50" s="22">
        <v>365344.76990917034</v>
      </c>
      <c r="T50" s="22">
        <v>486043.32290435402</v>
      </c>
      <c r="U50" s="22">
        <v>2443154.9573169705</v>
      </c>
      <c r="V50" s="23">
        <f t="shared" si="4"/>
        <v>5131043.496469114</v>
      </c>
      <c r="W50" s="22">
        <v>2201845.21624779</v>
      </c>
      <c r="X50" s="53">
        <v>486206</v>
      </c>
      <c r="Y50" s="53">
        <v>2442992.2802213221</v>
      </c>
      <c r="Z50" s="23">
        <f t="shared" si="5"/>
        <v>5131043.4964691121</v>
      </c>
      <c r="AA50" s="22">
        <v>2030758.3388885236</v>
      </c>
      <c r="AB50" s="22">
        <v>500559.19304519764</v>
      </c>
      <c r="AC50" s="22">
        <v>2245043.7977778488</v>
      </c>
      <c r="AD50" s="22">
        <v>185489.833070583</v>
      </c>
      <c r="AE50" s="22">
        <v>169192.33368695801</v>
      </c>
      <c r="AF50" s="23">
        <f t="shared" si="6"/>
        <v>5131043.4964691103</v>
      </c>
      <c r="AG50" s="22">
        <v>4387552.3340485748</v>
      </c>
      <c r="AH50" s="22">
        <v>743491.16242053453</v>
      </c>
      <c r="AI50" s="23">
        <f t="shared" si="7"/>
        <v>5131043.4964691093</v>
      </c>
      <c r="AJ50" s="20">
        <v>712136.20565723069</v>
      </c>
      <c r="AK50" s="20">
        <v>634518.2818251322</v>
      </c>
      <c r="AL50" s="20">
        <v>1342068.3156000311</v>
      </c>
      <c r="AM50" s="20">
        <v>2442320.6933867191</v>
      </c>
      <c r="AN50" s="23">
        <f t="shared" si="8"/>
        <v>5131043.496469113</v>
      </c>
      <c r="AO50" s="119"/>
    </row>
    <row r="51" spans="1:50" s="47" customFormat="1" hidden="1" x14ac:dyDescent="0.45">
      <c r="A51" s="50">
        <v>42947</v>
      </c>
      <c r="B51" s="23">
        <f t="shared" si="0"/>
        <v>5123266.8717007423</v>
      </c>
      <c r="C51" s="51">
        <v>1203817.6293350332</v>
      </c>
      <c r="D51" s="51">
        <v>1547062.8766093913</v>
      </c>
      <c r="E51" s="51">
        <v>79180.877611649019</v>
      </c>
      <c r="F51" s="51">
        <v>2274188.3992150575</v>
      </c>
      <c r="G51" s="52">
        <v>19017.088929611004</v>
      </c>
      <c r="H51" s="23">
        <f t="shared" si="1"/>
        <v>5123266.8717007423</v>
      </c>
      <c r="I51" s="20">
        <v>5022599.5799642662</v>
      </c>
      <c r="J51" s="20">
        <v>100667.29173647694</v>
      </c>
      <c r="K51" s="19">
        <f t="shared" si="2"/>
        <v>5123266.8717007432</v>
      </c>
      <c r="L51" s="22">
        <v>4883870.4261174137</v>
      </c>
      <c r="M51" s="22">
        <v>239396.44558333009</v>
      </c>
      <c r="N51" s="19">
        <f t="shared" si="3"/>
        <v>5123266.8717007441</v>
      </c>
      <c r="O51" s="22">
        <v>722015.93996217917</v>
      </c>
      <c r="P51" s="22">
        <v>283191.61175868596</v>
      </c>
      <c r="Q51" s="22">
        <v>439654.8042993829</v>
      </c>
      <c r="R51" s="22">
        <v>398845.62755079812</v>
      </c>
      <c r="S51" s="22">
        <v>365915.39408696588</v>
      </c>
      <c r="T51" s="22">
        <v>490735.43012314505</v>
      </c>
      <c r="U51" s="22">
        <v>2422908.0639195843</v>
      </c>
      <c r="V51" s="23">
        <f t="shared" si="4"/>
        <v>5123266.8717007414</v>
      </c>
      <c r="W51" s="22">
        <v>2209623.3776580123</v>
      </c>
      <c r="X51" s="53">
        <v>489010</v>
      </c>
      <c r="Y51" s="53">
        <v>2424633.49404273</v>
      </c>
      <c r="Z51" s="23">
        <f t="shared" si="5"/>
        <v>5123266.8717007423</v>
      </c>
      <c r="AA51" s="22">
        <v>2011652.5714208139</v>
      </c>
      <c r="AB51" s="22">
        <v>499940.57812855783</v>
      </c>
      <c r="AC51" s="22">
        <v>2262017.4363971646</v>
      </c>
      <c r="AD51" s="22">
        <v>184693.46454779402</v>
      </c>
      <c r="AE51" s="22">
        <v>164962.82120641199</v>
      </c>
      <c r="AF51" s="23">
        <f t="shared" si="6"/>
        <v>5123266.8717007423</v>
      </c>
      <c r="AG51" s="22">
        <v>4418884.0527143702</v>
      </c>
      <c r="AH51" s="22">
        <v>704382.81898637209</v>
      </c>
      <c r="AI51" s="23">
        <f t="shared" si="7"/>
        <v>5123266.8717007423</v>
      </c>
      <c r="AJ51" s="20">
        <v>708701.45718035777</v>
      </c>
      <c r="AK51" s="20">
        <v>639371.98194008297</v>
      </c>
      <c r="AL51" s="20">
        <v>1350428.1449320114</v>
      </c>
      <c r="AM51" s="20">
        <v>2424765.2876482913</v>
      </c>
      <c r="AN51" s="23">
        <f t="shared" si="8"/>
        <v>5123266.8717007432</v>
      </c>
      <c r="AO51" s="119"/>
    </row>
    <row r="52" spans="1:50" s="47" customFormat="1" hidden="1" x14ac:dyDescent="0.45">
      <c r="A52" s="50">
        <v>42978</v>
      </c>
      <c r="B52" s="23">
        <f t="shared" si="0"/>
        <v>5142270.7705079541</v>
      </c>
      <c r="C52" s="51">
        <v>1184241.4003445809</v>
      </c>
      <c r="D52" s="51">
        <v>1547194.6322712675</v>
      </c>
      <c r="E52" s="51">
        <v>77082.937054141978</v>
      </c>
      <c r="F52" s="51">
        <v>2316658.3697305387</v>
      </c>
      <c r="G52" s="52">
        <v>17093.431107425004</v>
      </c>
      <c r="H52" s="23">
        <f t="shared" si="1"/>
        <v>5142270.7705079541</v>
      </c>
      <c r="I52" s="20">
        <v>5040611.2482517809</v>
      </c>
      <c r="J52" s="20">
        <v>101659.52225617408</v>
      </c>
      <c r="K52" s="19">
        <f t="shared" si="2"/>
        <v>5142270.770507955</v>
      </c>
      <c r="L52" s="22">
        <v>4905696.5809620451</v>
      </c>
      <c r="M52" s="22">
        <v>236574.189545909</v>
      </c>
      <c r="N52" s="19">
        <f t="shared" si="3"/>
        <v>5142270.7705079541</v>
      </c>
      <c r="O52" s="22">
        <v>725393.51877209358</v>
      </c>
      <c r="P52" s="22">
        <v>283740.46801982587</v>
      </c>
      <c r="Q52" s="22">
        <v>440455.76299992076</v>
      </c>
      <c r="R52" s="22">
        <v>399711.04705008364</v>
      </c>
      <c r="S52" s="22">
        <v>364807.49756992212</v>
      </c>
      <c r="T52" s="22">
        <v>493688.33844983717</v>
      </c>
      <c r="U52" s="22">
        <v>2434474.1376462709</v>
      </c>
      <c r="V52" s="23">
        <f t="shared" si="4"/>
        <v>5142270.7705079541</v>
      </c>
      <c r="W52" s="22">
        <v>2214108.294411846</v>
      </c>
      <c r="X52" s="53">
        <v>492210</v>
      </c>
      <c r="Y52" s="53">
        <v>2435952.4760961072</v>
      </c>
      <c r="Z52" s="23">
        <f t="shared" si="5"/>
        <v>5142270.7705079531</v>
      </c>
      <c r="AA52" s="22">
        <v>2026337.3144546058</v>
      </c>
      <c r="AB52" s="22">
        <v>499030.75868847076</v>
      </c>
      <c r="AC52" s="22">
        <v>2263455.3144336194</v>
      </c>
      <c r="AD52" s="22">
        <v>182342.72557961999</v>
      </c>
      <c r="AE52" s="22">
        <v>171104.65735163802</v>
      </c>
      <c r="AF52" s="23">
        <f t="shared" si="6"/>
        <v>5142270.7705079541</v>
      </c>
      <c r="AG52" s="22">
        <v>4421015.7313156882</v>
      </c>
      <c r="AH52" s="22">
        <v>721255.03919226583</v>
      </c>
      <c r="AI52" s="23">
        <f t="shared" si="7"/>
        <v>5142270.7705079541</v>
      </c>
      <c r="AJ52" s="20">
        <v>704433.10971330898</v>
      </c>
      <c r="AK52" s="20">
        <v>644167.0914923118</v>
      </c>
      <c r="AL52" s="20">
        <v>1355675.7962812905</v>
      </c>
      <c r="AM52" s="20">
        <v>2437994.7730210414</v>
      </c>
      <c r="AN52" s="23">
        <f t="shared" si="8"/>
        <v>5142270.7705079522</v>
      </c>
      <c r="AO52" s="119"/>
    </row>
    <row r="53" spans="1:50" s="47" customFormat="1" hidden="1" x14ac:dyDescent="0.45">
      <c r="A53" s="50">
        <v>43008</v>
      </c>
      <c r="B53" s="23">
        <f t="shared" si="0"/>
        <v>5225163.7209635945</v>
      </c>
      <c r="C53" s="51">
        <v>1223099.5866455911</v>
      </c>
      <c r="D53" s="51">
        <v>1577614.7866344596</v>
      </c>
      <c r="E53" s="51">
        <v>87754.374337365007</v>
      </c>
      <c r="F53" s="51">
        <v>2319972.7336921589</v>
      </c>
      <c r="G53" s="52">
        <v>16722.239654019999</v>
      </c>
      <c r="H53" s="23">
        <f t="shared" si="1"/>
        <v>5225163.7209635945</v>
      </c>
      <c r="I53" s="20">
        <v>5123792.6779086795</v>
      </c>
      <c r="J53" s="20">
        <v>101371.04305491905</v>
      </c>
      <c r="K53" s="19">
        <f t="shared" si="2"/>
        <v>5225163.7209635982</v>
      </c>
      <c r="L53" s="22">
        <v>4981765.9362994041</v>
      </c>
      <c r="M53" s="22">
        <v>243397.78466419893</v>
      </c>
      <c r="N53" s="19">
        <f t="shared" si="3"/>
        <v>5225163.7209636029</v>
      </c>
      <c r="O53" s="22">
        <v>723336.84961691464</v>
      </c>
      <c r="P53" s="22">
        <v>285493.60323940596</v>
      </c>
      <c r="Q53" s="22">
        <v>443432.55183136783</v>
      </c>
      <c r="R53" s="22">
        <v>402202.9994055432</v>
      </c>
      <c r="S53" s="22">
        <v>368251.60445766995</v>
      </c>
      <c r="T53" s="22">
        <v>497428.37583994796</v>
      </c>
      <c r="U53" s="22">
        <v>2505017.7365727467</v>
      </c>
      <c r="V53" s="23">
        <f t="shared" si="4"/>
        <v>5225163.7209635954</v>
      </c>
      <c r="W53" s="22">
        <v>2222717.608550902</v>
      </c>
      <c r="X53" s="53">
        <v>498650</v>
      </c>
      <c r="Y53" s="53">
        <v>2503796.1124126944</v>
      </c>
      <c r="Z53" s="23">
        <f t="shared" si="5"/>
        <v>5225163.7209635964</v>
      </c>
      <c r="AA53" s="22">
        <v>2062292.4526127519</v>
      </c>
      <c r="AB53" s="22">
        <v>523047.43759414391</v>
      </c>
      <c r="AC53" s="22">
        <v>2281943.7707573492</v>
      </c>
      <c r="AD53" s="22">
        <v>185129.0701176509</v>
      </c>
      <c r="AE53" s="22">
        <v>172750.98988170008</v>
      </c>
      <c r="AF53" s="23">
        <f t="shared" si="6"/>
        <v>5225163.7209635954</v>
      </c>
      <c r="AG53" s="22">
        <v>4486512.0308147734</v>
      </c>
      <c r="AH53" s="22">
        <v>738651.6901488275</v>
      </c>
      <c r="AI53" s="23">
        <f t="shared" si="7"/>
        <v>5225163.720963601</v>
      </c>
      <c r="AJ53" s="20">
        <v>729306.01445220085</v>
      </c>
      <c r="AK53" s="20">
        <v>651614.39493882295</v>
      </c>
      <c r="AL53" s="20">
        <v>1376963.8154584153</v>
      </c>
      <c r="AM53" s="20">
        <v>2467279.4961141571</v>
      </c>
      <c r="AN53" s="23">
        <f t="shared" si="8"/>
        <v>5225163.7209635964</v>
      </c>
      <c r="AO53" s="119"/>
    </row>
    <row r="54" spans="1:50" s="47" customFormat="1" hidden="1" x14ac:dyDescent="0.45">
      <c r="A54" s="50">
        <v>43039</v>
      </c>
      <c r="B54" s="23">
        <f t="shared" si="0"/>
        <v>5256888.0350980759</v>
      </c>
      <c r="C54" s="51">
        <v>1250386.8336693018</v>
      </c>
      <c r="D54" s="51">
        <v>1577362.1811043029</v>
      </c>
      <c r="E54" s="51">
        <v>88845.169304413997</v>
      </c>
      <c r="F54" s="51">
        <v>2319381.5373877566</v>
      </c>
      <c r="G54" s="52">
        <v>20912.3136323</v>
      </c>
      <c r="H54" s="23">
        <f t="shared" si="1"/>
        <v>5256888.0350980759</v>
      </c>
      <c r="I54" s="20">
        <v>5149388.0320756678</v>
      </c>
      <c r="J54" s="20">
        <v>107500.00302240902</v>
      </c>
      <c r="K54" s="19">
        <f t="shared" si="2"/>
        <v>5256888.0350980768</v>
      </c>
      <c r="L54" s="22">
        <v>5015093.4805222377</v>
      </c>
      <c r="M54" s="22">
        <v>241794.55457583698</v>
      </c>
      <c r="N54" s="19">
        <f t="shared" si="3"/>
        <v>5256888.0350980749</v>
      </c>
      <c r="O54" s="22">
        <v>726261.06239026412</v>
      </c>
      <c r="P54" s="22">
        <v>288000.70541741798</v>
      </c>
      <c r="Q54" s="22">
        <v>447655.14842440706</v>
      </c>
      <c r="R54" s="22">
        <v>405123.65753534</v>
      </c>
      <c r="S54" s="22">
        <v>368804.32819990494</v>
      </c>
      <c r="T54" s="22">
        <v>497226.48092179431</v>
      </c>
      <c r="U54" s="22">
        <v>2523816.6522089476</v>
      </c>
      <c r="V54" s="23">
        <f t="shared" si="4"/>
        <v>5256888.0350980759</v>
      </c>
      <c r="W54" s="22">
        <v>2235844.9019673341</v>
      </c>
      <c r="X54" s="53">
        <v>498050</v>
      </c>
      <c r="Y54" s="53">
        <v>2522993.1331307413</v>
      </c>
      <c r="Z54" s="23">
        <f t="shared" si="5"/>
        <v>5256888.0350980759</v>
      </c>
      <c r="AA54" s="22">
        <v>2052568.4909698227</v>
      </c>
      <c r="AB54" s="22">
        <v>540219.29503220203</v>
      </c>
      <c r="AC54" s="22">
        <v>2299503.327724678</v>
      </c>
      <c r="AD54" s="22">
        <v>190284.68102446894</v>
      </c>
      <c r="AE54" s="22">
        <v>174312.24034690505</v>
      </c>
      <c r="AF54" s="23">
        <f t="shared" si="6"/>
        <v>5256888.0350980768</v>
      </c>
      <c r="AG54" s="22">
        <v>4520395.6399992667</v>
      </c>
      <c r="AH54" s="22">
        <v>736492.39509880939</v>
      </c>
      <c r="AI54" s="23">
        <f t="shared" si="7"/>
        <v>5256888.0350980759</v>
      </c>
      <c r="AJ54" s="20">
        <v>743519.00767509022</v>
      </c>
      <c r="AK54" s="20">
        <v>662913.67614769074</v>
      </c>
      <c r="AL54" s="20">
        <v>1391668.917268499</v>
      </c>
      <c r="AM54" s="20">
        <v>2458786.4340067953</v>
      </c>
      <c r="AN54" s="23">
        <f t="shared" si="8"/>
        <v>5256888.0350980749</v>
      </c>
      <c r="AO54" s="119"/>
    </row>
    <row r="55" spans="1:50" s="47" customFormat="1" hidden="1" x14ac:dyDescent="0.45">
      <c r="A55" s="50">
        <v>43069</v>
      </c>
      <c r="B55" s="23">
        <f t="shared" si="0"/>
        <v>5279734.2440653574</v>
      </c>
      <c r="C55" s="51">
        <v>1244141.447087717</v>
      </c>
      <c r="D55" s="51">
        <v>1616224.7464689617</v>
      </c>
      <c r="E55" s="51">
        <v>81976.264850966021</v>
      </c>
      <c r="F55" s="51">
        <v>2316443.524599283</v>
      </c>
      <c r="G55" s="52">
        <v>20948.261058429001</v>
      </c>
      <c r="H55" s="23">
        <f t="shared" si="1"/>
        <v>5279734.2440653574</v>
      </c>
      <c r="I55" s="20">
        <v>5182111.0045976918</v>
      </c>
      <c r="J55" s="20">
        <v>97623.239467670035</v>
      </c>
      <c r="K55" s="19">
        <f t="shared" si="2"/>
        <v>5279734.244065362</v>
      </c>
      <c r="L55" s="22">
        <v>5034834.650937154</v>
      </c>
      <c r="M55" s="22">
        <v>244899.5931282042</v>
      </c>
      <c r="N55" s="19">
        <f t="shared" si="3"/>
        <v>5279734.2440653583</v>
      </c>
      <c r="O55" s="22">
        <v>743629.56740388484</v>
      </c>
      <c r="P55" s="22">
        <v>291867.1224777131</v>
      </c>
      <c r="Q55" s="22">
        <v>452555.797687807</v>
      </c>
      <c r="R55" s="22">
        <v>407478.61542940186</v>
      </c>
      <c r="S55" s="22">
        <v>370153.06310638913</v>
      </c>
      <c r="T55" s="22">
        <v>495952.7301321096</v>
      </c>
      <c r="U55" s="22">
        <v>2518097.3478280539</v>
      </c>
      <c r="V55" s="23">
        <f t="shared" si="4"/>
        <v>5279734.2440653592</v>
      </c>
      <c r="W55" s="22">
        <v>2265684.1661051963</v>
      </c>
      <c r="X55" s="53">
        <v>498548</v>
      </c>
      <c r="Y55" s="53">
        <v>2515502.077960162</v>
      </c>
      <c r="Z55" s="23">
        <f t="shared" si="5"/>
        <v>5279734.2440653583</v>
      </c>
      <c r="AA55" s="22">
        <v>2087297.5871166131</v>
      </c>
      <c r="AB55" s="22">
        <v>531019.07369187137</v>
      </c>
      <c r="AC55" s="22">
        <v>2304145.4082313096</v>
      </c>
      <c r="AD55" s="22">
        <v>185727.91971347196</v>
      </c>
      <c r="AE55" s="22">
        <v>171544.25531209496</v>
      </c>
      <c r="AF55" s="23">
        <f t="shared" si="6"/>
        <v>5279734.2440653611</v>
      </c>
      <c r="AG55" s="22">
        <v>4551682.6794605125</v>
      </c>
      <c r="AH55" s="22">
        <v>728051.5646048456</v>
      </c>
      <c r="AI55" s="23">
        <f t="shared" si="7"/>
        <v>5279734.2440653583</v>
      </c>
      <c r="AJ55" s="20">
        <v>742587.43035551207</v>
      </c>
      <c r="AK55" s="20">
        <v>648602.74439439131</v>
      </c>
      <c r="AL55" s="20">
        <v>1401862.9017893933</v>
      </c>
      <c r="AM55" s="20">
        <v>2486681.1675260612</v>
      </c>
      <c r="AN55" s="23">
        <f t="shared" si="8"/>
        <v>5279734.2440653574</v>
      </c>
      <c r="AO55" s="119"/>
    </row>
    <row r="56" spans="1:50" s="47" customFormat="1" hidden="1" x14ac:dyDescent="0.45">
      <c r="A56" s="50">
        <v>43100</v>
      </c>
      <c r="B56" s="23">
        <f t="shared" si="0"/>
        <v>5363316.3145931354</v>
      </c>
      <c r="C56" s="51">
        <v>1265002.3035588774</v>
      </c>
      <c r="D56" s="51">
        <v>1704012.4513525877</v>
      </c>
      <c r="E56" s="51">
        <v>92155.179056550012</v>
      </c>
      <c r="F56" s="51">
        <v>2281842.6119811041</v>
      </c>
      <c r="G56" s="52">
        <v>20303.768644016</v>
      </c>
      <c r="H56" s="23">
        <f t="shared" si="1"/>
        <v>5363316.3145931354</v>
      </c>
      <c r="I56" s="20">
        <v>5274482.5243726596</v>
      </c>
      <c r="J56" s="20">
        <v>88833.790220477022</v>
      </c>
      <c r="K56" s="19">
        <f t="shared" si="2"/>
        <v>5363316.3145931363</v>
      </c>
      <c r="L56" s="22">
        <v>5113757.9960481338</v>
      </c>
      <c r="M56" s="22">
        <v>249558.31854500988</v>
      </c>
      <c r="N56" s="19">
        <f t="shared" si="3"/>
        <v>5363316.3145931438</v>
      </c>
      <c r="O56" s="22">
        <v>770378.26761505334</v>
      </c>
      <c r="P56" s="22">
        <v>305168.45894198236</v>
      </c>
      <c r="Q56" s="22">
        <v>468123.33442459721</v>
      </c>
      <c r="R56" s="22">
        <v>424807.10340889497</v>
      </c>
      <c r="S56" s="22">
        <v>377212.92680032697</v>
      </c>
      <c r="T56" s="22">
        <v>508114.31408474874</v>
      </c>
      <c r="U56" s="22">
        <v>2509511.909317533</v>
      </c>
      <c r="V56" s="23">
        <f t="shared" si="4"/>
        <v>5363316.3145931363</v>
      </c>
      <c r="W56" s="22">
        <v>2345690.0911908541</v>
      </c>
      <c r="X56" s="53">
        <v>511988</v>
      </c>
      <c r="Y56" s="53">
        <v>2505638.2234022813</v>
      </c>
      <c r="Z56" s="23">
        <f t="shared" si="5"/>
        <v>5363316.3145931354</v>
      </c>
      <c r="AA56" s="22">
        <v>2225080.0238077519</v>
      </c>
      <c r="AB56" s="22">
        <v>459237.84926007706</v>
      </c>
      <c r="AC56" s="22">
        <v>2316108.551004597</v>
      </c>
      <c r="AD56" s="22">
        <v>188007.51177479204</v>
      </c>
      <c r="AE56" s="22">
        <v>174882.37874591796</v>
      </c>
      <c r="AF56" s="23">
        <f t="shared" si="6"/>
        <v>5363316.3145931363</v>
      </c>
      <c r="AG56" s="22">
        <v>4619601.6846135305</v>
      </c>
      <c r="AH56" s="22">
        <v>743714.6299796137</v>
      </c>
      <c r="AI56" s="23">
        <f t="shared" si="7"/>
        <v>5363316.3145931438</v>
      </c>
      <c r="AJ56" s="20">
        <v>703358.66284922883</v>
      </c>
      <c r="AK56" s="20">
        <v>624505.61908598314</v>
      </c>
      <c r="AL56" s="20">
        <v>1424394.2334813466</v>
      </c>
      <c r="AM56" s="20">
        <v>2611057.7991765756</v>
      </c>
      <c r="AN56" s="23">
        <f t="shared" si="8"/>
        <v>5363316.3145931344</v>
      </c>
      <c r="AO56" s="119"/>
    </row>
    <row r="57" spans="1:50" s="47" customFormat="1" hidden="1" x14ac:dyDescent="0.45">
      <c r="A57" s="50">
        <v>43131</v>
      </c>
      <c r="B57" s="23">
        <f t="shared" si="0"/>
        <v>5314298.240191713</v>
      </c>
      <c r="C57" s="51">
        <v>1267581.2526760208</v>
      </c>
      <c r="D57" s="51">
        <v>1655247.643096434</v>
      </c>
      <c r="E57" s="51">
        <v>58914.042021040987</v>
      </c>
      <c r="F57" s="51">
        <v>2311978.5375839183</v>
      </c>
      <c r="G57" s="52">
        <v>20576.764814299</v>
      </c>
      <c r="H57" s="23">
        <f t="shared" si="1"/>
        <v>5314298.240191713</v>
      </c>
      <c r="I57" s="20">
        <v>5215149.1162896603</v>
      </c>
      <c r="J57" s="20">
        <v>99149.123902051026</v>
      </c>
      <c r="K57" s="19">
        <f t="shared" si="2"/>
        <v>5314298.2401917111</v>
      </c>
      <c r="L57" s="22">
        <v>5064176.5842859782</v>
      </c>
      <c r="M57" s="22">
        <v>250121.65590573181</v>
      </c>
      <c r="N57" s="19">
        <f t="shared" si="3"/>
        <v>5314298.2401917102</v>
      </c>
      <c r="O57" s="22">
        <v>750482.72091322904</v>
      </c>
      <c r="P57" s="22">
        <v>300886.88658747013</v>
      </c>
      <c r="Q57" s="22">
        <v>465208.00170850975</v>
      </c>
      <c r="R57" s="22">
        <v>418731.92882750224</v>
      </c>
      <c r="S57" s="22">
        <v>373742.24558924703</v>
      </c>
      <c r="T57" s="22">
        <v>500088.08792181488</v>
      </c>
      <c r="U57" s="22">
        <v>2505158.3686439395</v>
      </c>
      <c r="V57" s="23">
        <f t="shared" si="4"/>
        <v>5314298.240191713</v>
      </c>
      <c r="W57" s="22">
        <v>2309051.783625958</v>
      </c>
      <c r="X57" s="53">
        <v>502802</v>
      </c>
      <c r="Y57" s="53">
        <v>2502444.456565755</v>
      </c>
      <c r="Z57" s="23">
        <f t="shared" si="5"/>
        <v>5314298.240191713</v>
      </c>
      <c r="AA57" s="22">
        <v>2116400.7876929739</v>
      </c>
      <c r="AB57" s="22">
        <v>484688.8358844273</v>
      </c>
      <c r="AC57" s="22">
        <v>2352073.7672953773</v>
      </c>
      <c r="AD57" s="22">
        <v>184544.82308130508</v>
      </c>
      <c r="AE57" s="22">
        <v>176590.02623763194</v>
      </c>
      <c r="AF57" s="23">
        <f t="shared" si="6"/>
        <v>5314298.2401917158</v>
      </c>
      <c r="AG57" s="22">
        <v>4576641.0728823785</v>
      </c>
      <c r="AH57" s="22">
        <v>737657.16730933439</v>
      </c>
      <c r="AI57" s="23">
        <f t="shared" si="7"/>
        <v>5314298.240191713</v>
      </c>
      <c r="AJ57" s="20">
        <v>714860.84178010933</v>
      </c>
      <c r="AK57" s="20">
        <v>638067.29489413206</v>
      </c>
      <c r="AL57" s="20">
        <v>1448509.0266540269</v>
      </c>
      <c r="AM57" s="20">
        <v>2512861.0768634481</v>
      </c>
      <c r="AN57" s="23">
        <f t="shared" si="8"/>
        <v>5314298.2401917167</v>
      </c>
      <c r="AO57" s="119"/>
      <c r="AP57" s="55"/>
      <c r="AQ57" s="55"/>
      <c r="AR57" s="55"/>
      <c r="AS57" s="55"/>
      <c r="AU57" s="56"/>
      <c r="AV57" s="56"/>
      <c r="AW57" s="56"/>
      <c r="AX57" s="56"/>
    </row>
    <row r="58" spans="1:50" s="47" customFormat="1" hidden="1" x14ac:dyDescent="0.45">
      <c r="A58" s="50">
        <v>43159</v>
      </c>
      <c r="B58" s="23">
        <f t="shared" si="0"/>
        <v>5334452.2714529643</v>
      </c>
      <c r="C58" s="51">
        <v>1289433.7956028064</v>
      </c>
      <c r="D58" s="51">
        <v>1651733.7612681896</v>
      </c>
      <c r="E58" s="51">
        <v>63583.894861822002</v>
      </c>
      <c r="F58" s="51">
        <v>2310280.7941213096</v>
      </c>
      <c r="G58" s="52">
        <v>19420.025598836004</v>
      </c>
      <c r="H58" s="23">
        <f t="shared" si="1"/>
        <v>5334452.2714529643</v>
      </c>
      <c r="I58" s="20">
        <v>5239243.35895113</v>
      </c>
      <c r="J58" s="20">
        <v>95208.912501837025</v>
      </c>
      <c r="K58" s="19">
        <f t="shared" si="2"/>
        <v>5334452.2714529671</v>
      </c>
      <c r="L58" s="22">
        <v>5084338.5708111506</v>
      </c>
      <c r="M58" s="22">
        <v>250113.70064181404</v>
      </c>
      <c r="N58" s="19">
        <f t="shared" si="3"/>
        <v>5334452.2714529643</v>
      </c>
      <c r="O58" s="22">
        <v>754679.13314940128</v>
      </c>
      <c r="P58" s="22">
        <v>301568.43965997</v>
      </c>
      <c r="Q58" s="22">
        <v>464978.96192458214</v>
      </c>
      <c r="R58" s="22">
        <v>417282.09755130892</v>
      </c>
      <c r="S58" s="22">
        <v>371170.99608963897</v>
      </c>
      <c r="T58" s="22">
        <v>498770.42609910801</v>
      </c>
      <c r="U58" s="22">
        <v>2526002.2169789551</v>
      </c>
      <c r="V58" s="23">
        <f t="shared" si="4"/>
        <v>5334452.2714529652</v>
      </c>
      <c r="W58" s="22">
        <v>2309679.6283749011</v>
      </c>
      <c r="X58" s="53">
        <v>501096</v>
      </c>
      <c r="Y58" s="53">
        <v>2523676.6430780631</v>
      </c>
      <c r="Z58" s="23">
        <f t="shared" si="5"/>
        <v>5334452.2714529643</v>
      </c>
      <c r="AA58" s="22">
        <v>2116857.8671848727</v>
      </c>
      <c r="AB58" s="22">
        <v>492371.63845170802</v>
      </c>
      <c r="AC58" s="22">
        <v>2361993.3067218643</v>
      </c>
      <c r="AD58" s="22">
        <v>189280.72304986298</v>
      </c>
      <c r="AE58" s="22">
        <v>173948.736044655</v>
      </c>
      <c r="AF58" s="23">
        <f t="shared" si="6"/>
        <v>5334452.2714529624</v>
      </c>
      <c r="AG58" s="22">
        <v>4599403.357221406</v>
      </c>
      <c r="AH58" s="22">
        <v>735048.91423155693</v>
      </c>
      <c r="AI58" s="23">
        <f t="shared" si="7"/>
        <v>5334452.2714529634</v>
      </c>
      <c r="AJ58" s="20">
        <v>713276.99415480439</v>
      </c>
      <c r="AK58" s="20">
        <v>655457.12249275716</v>
      </c>
      <c r="AL58" s="20">
        <v>1451517.9349268791</v>
      </c>
      <c r="AM58" s="20">
        <v>2514200.2198785245</v>
      </c>
      <c r="AN58" s="23">
        <f t="shared" si="8"/>
        <v>5334452.2714529652</v>
      </c>
      <c r="AO58" s="119"/>
      <c r="AP58" s="55"/>
      <c r="AQ58" s="55"/>
      <c r="AR58" s="55"/>
      <c r="AS58" s="55"/>
      <c r="AU58" s="56"/>
      <c r="AV58" s="56"/>
      <c r="AW58" s="56"/>
      <c r="AX58" s="56"/>
    </row>
    <row r="59" spans="1:50" s="47" customFormat="1" hidden="1" x14ac:dyDescent="0.45">
      <c r="A59" s="50">
        <v>43190</v>
      </c>
      <c r="B59" s="23">
        <f t="shared" si="0"/>
        <v>5381240.3444756232</v>
      </c>
      <c r="C59" s="51">
        <v>1274899.3166395258</v>
      </c>
      <c r="D59" s="51">
        <v>1646035.2405410581</v>
      </c>
      <c r="E59" s="51">
        <v>86881.225157126988</v>
      </c>
      <c r="F59" s="51">
        <v>2356351.371488723</v>
      </c>
      <c r="G59" s="52">
        <v>17073.190649189004</v>
      </c>
      <c r="H59" s="23">
        <f t="shared" si="1"/>
        <v>5381240.3444756232</v>
      </c>
      <c r="I59" s="20">
        <v>5280703.4662048332</v>
      </c>
      <c r="J59" s="20">
        <v>100536.878270774</v>
      </c>
      <c r="K59" s="19">
        <f t="shared" si="2"/>
        <v>5381240.3444756074</v>
      </c>
      <c r="L59" s="22">
        <v>5125574.4561358979</v>
      </c>
      <c r="M59" s="22">
        <v>255665.88833971607</v>
      </c>
      <c r="N59" s="19">
        <f t="shared" si="3"/>
        <v>5381240.3444756139</v>
      </c>
      <c r="O59" s="22">
        <v>754019.10306704941</v>
      </c>
      <c r="P59" s="22">
        <v>302856.67757013399</v>
      </c>
      <c r="Q59" s="22">
        <v>466288.5418523741</v>
      </c>
      <c r="R59" s="22">
        <v>415829.37058940483</v>
      </c>
      <c r="S59" s="22">
        <v>368041.00168389897</v>
      </c>
      <c r="T59" s="22">
        <v>495845.8592633981</v>
      </c>
      <c r="U59" s="22">
        <v>2578359.7904493604</v>
      </c>
      <c r="V59" s="23">
        <f t="shared" si="4"/>
        <v>5381240.3444756195</v>
      </c>
      <c r="W59" s="22">
        <v>2307034.6947628623</v>
      </c>
      <c r="X59" s="53">
        <v>499410</v>
      </c>
      <c r="Y59" s="53">
        <v>2574795.6497127591</v>
      </c>
      <c r="Z59" s="23">
        <f t="shared" si="5"/>
        <v>5381240.3444756214</v>
      </c>
      <c r="AA59" s="22">
        <v>2133453.155533304</v>
      </c>
      <c r="AB59" s="22">
        <v>514484.94013213331</v>
      </c>
      <c r="AC59" s="22">
        <v>2356546.6048470307</v>
      </c>
      <c r="AD59" s="22">
        <v>197523.18818307994</v>
      </c>
      <c r="AE59" s="22">
        <v>179232.45578007595</v>
      </c>
      <c r="AF59" s="23">
        <f t="shared" si="6"/>
        <v>5381240.3444756232</v>
      </c>
      <c r="AG59" s="22">
        <v>4644122.838399752</v>
      </c>
      <c r="AH59" s="22">
        <v>737117.50607586314</v>
      </c>
      <c r="AI59" s="23">
        <f t="shared" si="7"/>
        <v>5381240.3444756148</v>
      </c>
      <c r="AJ59" s="20">
        <v>736351.71044565632</v>
      </c>
      <c r="AK59" s="20">
        <v>673311.36455213674</v>
      </c>
      <c r="AL59" s="20">
        <v>1444044.6807390016</v>
      </c>
      <c r="AM59" s="20">
        <v>2527532.588738828</v>
      </c>
      <c r="AN59" s="23">
        <f t="shared" si="8"/>
        <v>5381240.3444756223</v>
      </c>
      <c r="AO59" s="119"/>
      <c r="AP59" s="55"/>
      <c r="AQ59" s="55"/>
      <c r="AR59" s="55"/>
      <c r="AS59" s="55"/>
      <c r="AU59" s="56"/>
      <c r="AV59" s="56"/>
      <c r="AW59" s="56"/>
      <c r="AX59" s="56"/>
    </row>
    <row r="60" spans="1:50" s="47" customFormat="1" hidden="1" x14ac:dyDescent="0.45">
      <c r="A60" s="50">
        <v>43220</v>
      </c>
      <c r="B60" s="23">
        <f t="shared" si="0"/>
        <v>5397793.365412307</v>
      </c>
      <c r="C60" s="51">
        <v>1300764.0195702978</v>
      </c>
      <c r="D60" s="51">
        <v>1639656.1988892441</v>
      </c>
      <c r="E60" s="51">
        <v>71811.139662778034</v>
      </c>
      <c r="F60" s="51">
        <v>2367074.8180176518</v>
      </c>
      <c r="G60" s="52">
        <v>18487.189272336003</v>
      </c>
      <c r="H60" s="23">
        <f t="shared" si="1"/>
        <v>5397793.365412307</v>
      </c>
      <c r="I60" s="20">
        <v>5297261.5235299915</v>
      </c>
      <c r="J60" s="20">
        <v>100531.841882309</v>
      </c>
      <c r="K60" s="19">
        <f t="shared" si="2"/>
        <v>5397793.3654123005</v>
      </c>
      <c r="L60" s="22">
        <v>5141927.3601272302</v>
      </c>
      <c r="M60" s="22">
        <v>255866.0052850667</v>
      </c>
      <c r="N60" s="19">
        <f t="shared" si="3"/>
        <v>5397793.3654122967</v>
      </c>
      <c r="O60" s="22">
        <v>760520.63968001318</v>
      </c>
      <c r="P60" s="22">
        <v>302979.26294811408</v>
      </c>
      <c r="Q60" s="22">
        <v>468527.93390923803</v>
      </c>
      <c r="R60" s="22">
        <v>417162.17862528202</v>
      </c>
      <c r="S60" s="22">
        <v>367928.928087042</v>
      </c>
      <c r="T60" s="22">
        <v>495223.83729314915</v>
      </c>
      <c r="U60" s="22">
        <v>2585450.5848694653</v>
      </c>
      <c r="V60" s="23">
        <f t="shared" si="4"/>
        <v>5397793.3654123042</v>
      </c>
      <c r="W60" s="22">
        <v>2317118.9432496903</v>
      </c>
      <c r="X60" s="53">
        <v>497710</v>
      </c>
      <c r="Y60" s="53">
        <v>2582964.4221626134</v>
      </c>
      <c r="Z60" s="23">
        <f t="shared" si="5"/>
        <v>5397793.3654123042</v>
      </c>
      <c r="AA60" s="22">
        <v>2126978.8495465619</v>
      </c>
      <c r="AB60" s="22">
        <v>529636.12237913313</v>
      </c>
      <c r="AC60" s="22">
        <v>2364253.9458339526</v>
      </c>
      <c r="AD60" s="22">
        <v>192034.7435508371</v>
      </c>
      <c r="AE60" s="22">
        <v>184889.70410181908</v>
      </c>
      <c r="AF60" s="23">
        <f t="shared" si="6"/>
        <v>5397793.3654123042</v>
      </c>
      <c r="AG60" s="22">
        <v>4665148.4981913101</v>
      </c>
      <c r="AH60" s="22">
        <v>732644.86722098768</v>
      </c>
      <c r="AI60" s="23">
        <f t="shared" si="7"/>
        <v>5397793.3654122977</v>
      </c>
      <c r="AJ60" s="20">
        <v>747807.05214724143</v>
      </c>
      <c r="AK60" s="20">
        <v>667974.01323388796</v>
      </c>
      <c r="AL60" s="20">
        <v>1455621.9799691467</v>
      </c>
      <c r="AM60" s="20">
        <v>2526390.3200620301</v>
      </c>
      <c r="AN60" s="23">
        <f t="shared" si="8"/>
        <v>5397793.365412306</v>
      </c>
      <c r="AO60" s="119"/>
      <c r="AP60" s="55"/>
      <c r="AQ60" s="55"/>
      <c r="AR60" s="55"/>
      <c r="AS60" s="55"/>
      <c r="AU60" s="56"/>
      <c r="AV60" s="56"/>
      <c r="AW60" s="56"/>
      <c r="AX60" s="56"/>
    </row>
    <row r="61" spans="1:50" s="47" customFormat="1" hidden="1" x14ac:dyDescent="0.45">
      <c r="A61" s="50">
        <v>43251</v>
      </c>
      <c r="B61" s="23">
        <f t="shared" si="0"/>
        <v>5415003.6354630673</v>
      </c>
      <c r="C61" s="51">
        <v>1334148.2503640323</v>
      </c>
      <c r="D61" s="51">
        <v>1678887.5120893982</v>
      </c>
      <c r="E61" s="51">
        <v>70865.821265318024</v>
      </c>
      <c r="F61" s="51">
        <v>2313147.9566307506</v>
      </c>
      <c r="G61" s="52">
        <v>17954.095113569001</v>
      </c>
      <c r="H61" s="23">
        <f t="shared" si="1"/>
        <v>5415003.6354630673</v>
      </c>
      <c r="I61" s="20">
        <v>5309997.1253187098</v>
      </c>
      <c r="J61" s="20">
        <v>105006.510144354</v>
      </c>
      <c r="K61" s="19">
        <f t="shared" si="2"/>
        <v>5415003.6354630636</v>
      </c>
      <c r="L61" s="22">
        <v>5163516.3969785199</v>
      </c>
      <c r="M61" s="22">
        <v>251487.23848455012</v>
      </c>
      <c r="N61" s="19">
        <f t="shared" si="3"/>
        <v>5415003.6354630701</v>
      </c>
      <c r="O61" s="22">
        <v>791186.76384450402</v>
      </c>
      <c r="P61" s="22">
        <v>307247.54149261513</v>
      </c>
      <c r="Q61" s="22">
        <v>474985.90136336314</v>
      </c>
      <c r="R61" s="22">
        <v>420570.46461913426</v>
      </c>
      <c r="S61" s="22">
        <v>369826.54343547631</v>
      </c>
      <c r="T61" s="22">
        <v>494244.37029827328</v>
      </c>
      <c r="U61" s="22">
        <v>2556942.0504097044</v>
      </c>
      <c r="V61" s="23">
        <f t="shared" si="4"/>
        <v>5415003.6354630711</v>
      </c>
      <c r="W61" s="22">
        <v>2363817.2147550923</v>
      </c>
      <c r="X61" s="53">
        <v>495698</v>
      </c>
      <c r="Y61" s="53">
        <v>2555488.420707976</v>
      </c>
      <c r="Z61" s="23">
        <f t="shared" si="5"/>
        <v>5415003.6354630683</v>
      </c>
      <c r="AA61" s="22">
        <v>2156799.060987514</v>
      </c>
      <c r="AB61" s="22">
        <v>524770.35014275182</v>
      </c>
      <c r="AC61" s="22">
        <v>2346893.4502158747</v>
      </c>
      <c r="AD61" s="22">
        <v>196622.50313417611</v>
      </c>
      <c r="AE61" s="22">
        <v>189918.27098274796</v>
      </c>
      <c r="AF61" s="23">
        <f t="shared" si="6"/>
        <v>5415003.6354630645</v>
      </c>
      <c r="AG61" s="22">
        <v>4674322.8419328704</v>
      </c>
      <c r="AH61" s="22">
        <v>740680.79353019584</v>
      </c>
      <c r="AI61" s="23">
        <f t="shared" si="7"/>
        <v>5415003.6354630664</v>
      </c>
      <c r="AJ61" s="20">
        <v>745491.73645162815</v>
      </c>
      <c r="AK61" s="20">
        <v>663475.38092069805</v>
      </c>
      <c r="AL61" s="20">
        <v>1432220.8328561808</v>
      </c>
      <c r="AM61" s="20">
        <v>2573815.6852345611</v>
      </c>
      <c r="AN61" s="23">
        <f t="shared" si="8"/>
        <v>5415003.6354630683</v>
      </c>
      <c r="AO61" s="119"/>
      <c r="AP61" s="55"/>
      <c r="AQ61" s="55"/>
      <c r="AR61" s="55"/>
      <c r="AS61" s="55"/>
      <c r="AU61" s="56"/>
      <c r="AV61" s="56"/>
      <c r="AW61" s="56"/>
      <c r="AX61" s="56"/>
    </row>
    <row r="62" spans="1:50" s="47" customFormat="1" hidden="1" x14ac:dyDescent="0.45">
      <c r="A62" s="50">
        <v>43281</v>
      </c>
      <c r="B62" s="23">
        <f t="shared" si="0"/>
        <v>5471156.5027171876</v>
      </c>
      <c r="C62" s="51">
        <v>1341512.2118762317</v>
      </c>
      <c r="D62" s="51">
        <v>1719324.5251866889</v>
      </c>
      <c r="E62" s="51">
        <v>79790.910585643971</v>
      </c>
      <c r="F62" s="51">
        <v>2315061.2126338123</v>
      </c>
      <c r="G62" s="52">
        <v>15467.642434810001</v>
      </c>
      <c r="H62" s="23">
        <f t="shared" si="1"/>
        <v>5471156.5027171876</v>
      </c>
      <c r="I62" s="20">
        <v>5369574.1010453533</v>
      </c>
      <c r="J62" s="20">
        <v>101582.40167183004</v>
      </c>
      <c r="K62" s="19">
        <f t="shared" si="2"/>
        <v>5471156.502717183</v>
      </c>
      <c r="L62" s="22">
        <v>5221224.3574629854</v>
      </c>
      <c r="M62" s="22">
        <v>249932.14525419602</v>
      </c>
      <c r="N62" s="19">
        <f t="shared" si="3"/>
        <v>5471156.5027171811</v>
      </c>
      <c r="O62" s="22">
        <v>789695.02887256409</v>
      </c>
      <c r="P62" s="22">
        <v>311645.07133859926</v>
      </c>
      <c r="Q62" s="22">
        <v>482853.81978618284</v>
      </c>
      <c r="R62" s="22">
        <v>427866.26178973925</v>
      </c>
      <c r="S62" s="22">
        <v>375364.01183863595</v>
      </c>
      <c r="T62" s="22">
        <v>499035.01693931612</v>
      </c>
      <c r="U62" s="22">
        <v>2584697.2921521477</v>
      </c>
      <c r="V62" s="23">
        <f t="shared" si="4"/>
        <v>5471156.5027171848</v>
      </c>
      <c r="W62" s="22">
        <v>2387424.1936257211</v>
      </c>
      <c r="X62" s="53">
        <v>499976</v>
      </c>
      <c r="Y62" s="53">
        <v>2583756.3090914642</v>
      </c>
      <c r="Z62" s="23">
        <f t="shared" si="5"/>
        <v>5471156.5027171858</v>
      </c>
      <c r="AA62" s="22">
        <v>2192870.1071746983</v>
      </c>
      <c r="AB62" s="22">
        <v>515565.17344937305</v>
      </c>
      <c r="AC62" s="22">
        <v>2360724.6220996105</v>
      </c>
      <c r="AD62" s="22">
        <v>199848.50623147402</v>
      </c>
      <c r="AE62" s="22">
        <v>202148.09376203208</v>
      </c>
      <c r="AF62" s="23">
        <f t="shared" si="6"/>
        <v>5471156.5027171867</v>
      </c>
      <c r="AG62" s="22">
        <v>4701494.7572746277</v>
      </c>
      <c r="AH62" s="22">
        <v>769661.74544255738</v>
      </c>
      <c r="AI62" s="23">
        <f t="shared" si="7"/>
        <v>5471156.5027171848</v>
      </c>
      <c r="AJ62" s="20">
        <v>745823.99766884709</v>
      </c>
      <c r="AK62" s="20">
        <v>665442.30449979915</v>
      </c>
      <c r="AL62" s="20">
        <v>1445846.326467481</v>
      </c>
      <c r="AM62" s="20">
        <v>2614043.8740810566</v>
      </c>
      <c r="AN62" s="23">
        <f t="shared" si="8"/>
        <v>5471156.5027171839</v>
      </c>
      <c r="AO62" s="119"/>
      <c r="AP62" s="55"/>
      <c r="AQ62" s="55"/>
      <c r="AR62" s="55"/>
      <c r="AS62" s="55"/>
      <c r="AU62" s="56"/>
      <c r="AV62" s="56"/>
      <c r="AW62" s="56"/>
      <c r="AX62" s="56"/>
    </row>
    <row r="63" spans="1:50" s="47" customFormat="1" hidden="1" x14ac:dyDescent="0.45">
      <c r="A63" s="50">
        <v>43312</v>
      </c>
      <c r="B63" s="23">
        <f t="shared" si="0"/>
        <v>5466633.2519286321</v>
      </c>
      <c r="C63" s="51">
        <v>1306116.6904639101</v>
      </c>
      <c r="D63" s="51">
        <v>1720563.4794590541</v>
      </c>
      <c r="E63" s="51">
        <v>69331.719986343</v>
      </c>
      <c r="F63" s="51">
        <v>2354383.4980096491</v>
      </c>
      <c r="G63" s="52">
        <v>16237.864009675999</v>
      </c>
      <c r="H63" s="23">
        <f t="shared" si="1"/>
        <v>5466633.2519286321</v>
      </c>
      <c r="I63" s="20">
        <v>5365850.1308895564</v>
      </c>
      <c r="J63" s="20">
        <v>100783.12103907896</v>
      </c>
      <c r="K63" s="19">
        <f t="shared" si="2"/>
        <v>5466633.2519286349</v>
      </c>
      <c r="L63" s="22">
        <v>5217162.8108125106</v>
      </c>
      <c r="M63" s="22">
        <v>249470.44111612206</v>
      </c>
      <c r="N63" s="19">
        <f t="shared" si="3"/>
        <v>5466633.2519286331</v>
      </c>
      <c r="O63" s="22">
        <v>796339.12964091299</v>
      </c>
      <c r="P63" s="22">
        <v>313286.31767641398</v>
      </c>
      <c r="Q63" s="22">
        <v>492818.15010225622</v>
      </c>
      <c r="R63" s="22">
        <v>430674.29035984323</v>
      </c>
      <c r="S63" s="22">
        <v>377636.75991838682</v>
      </c>
      <c r="T63" s="22">
        <v>505430.60278826708</v>
      </c>
      <c r="U63" s="22">
        <v>2550448.0014425525</v>
      </c>
      <c r="V63" s="23">
        <f t="shared" si="4"/>
        <v>5466633.2519286331</v>
      </c>
      <c r="W63" s="22">
        <v>2410754.6476978133</v>
      </c>
      <c r="X63" s="53">
        <v>505152</v>
      </c>
      <c r="Y63" s="53">
        <v>2550726.6042308211</v>
      </c>
      <c r="Z63" s="23">
        <f t="shared" si="5"/>
        <v>5466633.2519286349</v>
      </c>
      <c r="AA63" s="22">
        <v>2220215.4390674196</v>
      </c>
      <c r="AB63" s="22">
        <v>505153.81509184581</v>
      </c>
      <c r="AC63" s="22">
        <v>2350615.6548543749</v>
      </c>
      <c r="AD63" s="22">
        <v>205683.76735562709</v>
      </c>
      <c r="AE63" s="22">
        <v>184964.57555936495</v>
      </c>
      <c r="AF63" s="23">
        <f t="shared" si="6"/>
        <v>5466633.2519286321</v>
      </c>
      <c r="AG63" s="22">
        <v>4687514.6122416593</v>
      </c>
      <c r="AH63" s="22">
        <v>779118.63968697714</v>
      </c>
      <c r="AI63" s="23">
        <f t="shared" si="7"/>
        <v>5466633.2519286368</v>
      </c>
      <c r="AJ63" s="20">
        <v>729771.48349271156</v>
      </c>
      <c r="AK63" s="20">
        <v>656909.3199443958</v>
      </c>
      <c r="AL63" s="20">
        <v>1442725.069812217</v>
      </c>
      <c r="AM63" s="20">
        <v>2637227.3786793081</v>
      </c>
      <c r="AN63" s="23">
        <f t="shared" si="8"/>
        <v>5466633.2519286321</v>
      </c>
      <c r="AO63" s="119"/>
      <c r="AP63" s="55"/>
      <c r="AQ63" s="55"/>
      <c r="AR63" s="55"/>
      <c r="AS63" s="55"/>
      <c r="AU63" s="56"/>
      <c r="AV63" s="56"/>
      <c r="AW63" s="56"/>
      <c r="AX63" s="56"/>
    </row>
    <row r="64" spans="1:50" s="47" customFormat="1" hidden="1" x14ac:dyDescent="0.45">
      <c r="A64" s="50">
        <v>43343</v>
      </c>
      <c r="B64" s="23">
        <f t="shared" si="0"/>
        <v>5483448.6176911015</v>
      </c>
      <c r="C64" s="51">
        <v>1284955.1109011129</v>
      </c>
      <c r="D64" s="51">
        <v>1717126.3382649145</v>
      </c>
      <c r="E64" s="51">
        <v>74107.410704641021</v>
      </c>
      <c r="F64" s="51">
        <v>2391685.5310717099</v>
      </c>
      <c r="G64" s="52">
        <v>15574.226748724001</v>
      </c>
      <c r="H64" s="23">
        <f t="shared" si="1"/>
        <v>5483448.6176911015</v>
      </c>
      <c r="I64" s="20">
        <v>5386162.1072843578</v>
      </c>
      <c r="J64" s="20">
        <v>97286.510406744987</v>
      </c>
      <c r="K64" s="19">
        <f t="shared" si="2"/>
        <v>5483448.6176911024</v>
      </c>
      <c r="L64" s="22">
        <v>5234298.4579736181</v>
      </c>
      <c r="M64" s="22">
        <v>249150.15971748604</v>
      </c>
      <c r="N64" s="19">
        <f t="shared" si="3"/>
        <v>5483448.6176911043</v>
      </c>
      <c r="O64" s="22">
        <v>797363.10839745472</v>
      </c>
      <c r="P64" s="22">
        <v>315938.76067915815</v>
      </c>
      <c r="Q64" s="22">
        <v>493141.45223871607</v>
      </c>
      <c r="R64" s="22">
        <v>431499.72487275023</v>
      </c>
      <c r="S64" s="22">
        <v>378749.64543114783</v>
      </c>
      <c r="T64" s="22">
        <v>504806.99401106307</v>
      </c>
      <c r="U64" s="22">
        <v>2561948.9320608089</v>
      </c>
      <c r="V64" s="23">
        <f t="shared" si="4"/>
        <v>5483448.6176910996</v>
      </c>
      <c r="W64" s="22">
        <v>2416692.6916192262</v>
      </c>
      <c r="X64" s="53">
        <v>504712</v>
      </c>
      <c r="Y64" s="53">
        <v>2562043.926071872</v>
      </c>
      <c r="Z64" s="23">
        <f t="shared" si="5"/>
        <v>5483448.6176910978</v>
      </c>
      <c r="AA64" s="22">
        <v>2248380.4672097694</v>
      </c>
      <c r="AB64" s="22">
        <v>499196.11394457694</v>
      </c>
      <c r="AC64" s="22">
        <v>2346258.8885817458</v>
      </c>
      <c r="AD64" s="22">
        <v>200893.71920778824</v>
      </c>
      <c r="AE64" s="22">
        <v>188719.42874721898</v>
      </c>
      <c r="AF64" s="23">
        <f t="shared" si="6"/>
        <v>5483448.6176910987</v>
      </c>
      <c r="AG64" s="22">
        <v>4699895.3675821349</v>
      </c>
      <c r="AH64" s="22">
        <v>783553.25010896649</v>
      </c>
      <c r="AI64" s="23">
        <f t="shared" si="7"/>
        <v>5483448.6176911015</v>
      </c>
      <c r="AJ64" s="20">
        <v>718369.11585166422</v>
      </c>
      <c r="AK64" s="20">
        <v>659749.74979391217</v>
      </c>
      <c r="AL64" s="20">
        <v>1442405.3452406689</v>
      </c>
      <c r="AM64" s="20">
        <v>2662924.4068048517</v>
      </c>
      <c r="AN64" s="23">
        <f t="shared" si="8"/>
        <v>5483448.6176910968</v>
      </c>
      <c r="AO64" s="119"/>
      <c r="AP64" s="55"/>
      <c r="AQ64" s="55"/>
      <c r="AR64" s="55"/>
      <c r="AS64" s="55"/>
      <c r="AU64" s="56"/>
      <c r="AV64" s="56"/>
      <c r="AW64" s="56"/>
      <c r="AX64" s="56"/>
    </row>
    <row r="65" spans="1:50" s="47" customFormat="1" hidden="1" x14ac:dyDescent="0.45">
      <c r="A65" s="50">
        <v>43373</v>
      </c>
      <c r="B65" s="23">
        <f t="shared" si="0"/>
        <v>5570140.5543678766</v>
      </c>
      <c r="C65" s="51">
        <v>1352605.5301736402</v>
      </c>
      <c r="D65" s="51">
        <v>1726811.046298319</v>
      </c>
      <c r="E65" s="51">
        <v>80210.878618535047</v>
      </c>
      <c r="F65" s="51">
        <v>2396349.571197744</v>
      </c>
      <c r="G65" s="52">
        <v>14163.528079637999</v>
      </c>
      <c r="H65" s="23">
        <f t="shared" si="1"/>
        <v>5570140.5543678766</v>
      </c>
      <c r="I65" s="20">
        <v>5468913.0069210678</v>
      </c>
      <c r="J65" s="20">
        <v>101227.54744682509</v>
      </c>
      <c r="K65" s="19">
        <f t="shared" si="2"/>
        <v>5570140.5543678934</v>
      </c>
      <c r="L65" s="22">
        <v>5316612.7944272878</v>
      </c>
      <c r="M65" s="22">
        <v>253527.75994060712</v>
      </c>
      <c r="N65" s="19">
        <f t="shared" si="3"/>
        <v>5570140.5543678952</v>
      </c>
      <c r="O65" s="22">
        <v>796954.07162051974</v>
      </c>
      <c r="P65" s="22">
        <v>317302.92952671228</v>
      </c>
      <c r="Q65" s="22">
        <v>494450.44118707709</v>
      </c>
      <c r="R65" s="22">
        <v>432376.98662985006</v>
      </c>
      <c r="S65" s="22">
        <v>379632.89204388764</v>
      </c>
      <c r="T65" s="22">
        <v>509176.14348402026</v>
      </c>
      <c r="U65" s="22">
        <v>2640247.0898758136</v>
      </c>
      <c r="V65" s="23">
        <f t="shared" si="4"/>
        <v>5570140.5543678813</v>
      </c>
      <c r="W65" s="22">
        <v>2420717.3210080471</v>
      </c>
      <c r="X65" s="53">
        <v>509102</v>
      </c>
      <c r="Y65" s="53">
        <v>2640321.2333598342</v>
      </c>
      <c r="Z65" s="23">
        <f t="shared" si="5"/>
        <v>5570140.5543678813</v>
      </c>
      <c r="AA65" s="22">
        <v>2299749.4370383713</v>
      </c>
      <c r="AB65" s="22">
        <v>522389.06067485781</v>
      </c>
      <c r="AC65" s="22">
        <v>2344786.9079358904</v>
      </c>
      <c r="AD65" s="22">
        <v>209691.13014440605</v>
      </c>
      <c r="AE65" s="22">
        <v>193524.01857435491</v>
      </c>
      <c r="AF65" s="23">
        <f t="shared" si="6"/>
        <v>5570140.5543678813</v>
      </c>
      <c r="AG65" s="22">
        <v>4746342.815202781</v>
      </c>
      <c r="AH65" s="22">
        <v>823797.7391650998</v>
      </c>
      <c r="AI65" s="23">
        <f t="shared" si="7"/>
        <v>5570140.5543678813</v>
      </c>
      <c r="AJ65" s="20">
        <v>733060.27687811037</v>
      </c>
      <c r="AK65" s="20">
        <v>682570.21468867711</v>
      </c>
      <c r="AL65" s="20">
        <v>1441457.2149657584</v>
      </c>
      <c r="AM65" s="20">
        <v>2713052.8478353336</v>
      </c>
      <c r="AN65" s="23">
        <f t="shared" si="8"/>
        <v>5570140.5543678794</v>
      </c>
      <c r="AO65" s="119"/>
      <c r="AP65" s="55"/>
      <c r="AQ65" s="55"/>
      <c r="AR65" s="55"/>
      <c r="AS65" s="55"/>
      <c r="AU65" s="56"/>
      <c r="AV65" s="56"/>
      <c r="AW65" s="56"/>
      <c r="AX65" s="56"/>
    </row>
    <row r="66" spans="1:50" s="47" customFormat="1" hidden="1" x14ac:dyDescent="0.45">
      <c r="A66" s="50">
        <v>43404</v>
      </c>
      <c r="B66" s="23">
        <f t="shared" si="0"/>
        <v>5646758.0577660864</v>
      </c>
      <c r="C66" s="51">
        <v>1373383.8286569074</v>
      </c>
      <c r="D66" s="51">
        <v>1736523.5380469542</v>
      </c>
      <c r="E66" s="51">
        <v>91811.650147445995</v>
      </c>
      <c r="F66" s="51">
        <v>2433352.5848556384</v>
      </c>
      <c r="G66" s="52">
        <v>11686.45605914</v>
      </c>
      <c r="H66" s="23">
        <f t="shared" si="1"/>
        <v>5646758.0577660864</v>
      </c>
      <c r="I66" s="20">
        <v>5541715.8799351733</v>
      </c>
      <c r="J66" s="20">
        <v>105042.17783090702</v>
      </c>
      <c r="K66" s="19">
        <f t="shared" si="2"/>
        <v>5646758.0577660799</v>
      </c>
      <c r="L66" s="22">
        <v>5393990.3604920739</v>
      </c>
      <c r="M66" s="22">
        <v>252767.69727400888</v>
      </c>
      <c r="N66" s="19">
        <f t="shared" si="3"/>
        <v>5646758.0577660827</v>
      </c>
      <c r="O66" s="22">
        <v>798352.35994953604</v>
      </c>
      <c r="P66" s="22">
        <v>318316.49377531983</v>
      </c>
      <c r="Q66" s="22">
        <v>497979.83850009006</v>
      </c>
      <c r="R66" s="22">
        <v>434587.04492866714</v>
      </c>
      <c r="S66" s="22">
        <v>383233.76021677698</v>
      </c>
      <c r="T66" s="22">
        <v>511894.10693323519</v>
      </c>
      <c r="U66" s="22">
        <v>2702394.4534624591</v>
      </c>
      <c r="V66" s="23">
        <f t="shared" si="4"/>
        <v>5646758.0577660846</v>
      </c>
      <c r="W66" s="22">
        <v>2432469.4973703902</v>
      </c>
      <c r="X66" s="53">
        <v>513158</v>
      </c>
      <c r="Y66" s="53">
        <v>2701130.5603956953</v>
      </c>
      <c r="Z66" s="23">
        <f t="shared" si="5"/>
        <v>5646758.0577660855</v>
      </c>
      <c r="AA66" s="22">
        <v>2334674.5523412093</v>
      </c>
      <c r="AB66" s="22">
        <v>540520.26879230095</v>
      </c>
      <c r="AC66" s="22">
        <v>2362154.1954372982</v>
      </c>
      <c r="AD66" s="22">
        <v>212822.77810877198</v>
      </c>
      <c r="AE66" s="22">
        <v>196586.26308650599</v>
      </c>
      <c r="AF66" s="23">
        <f t="shared" si="6"/>
        <v>5646758.0577660864</v>
      </c>
      <c r="AG66" s="22">
        <v>4798943.1569402786</v>
      </c>
      <c r="AH66" s="22">
        <v>847814.90082580852</v>
      </c>
      <c r="AI66" s="23">
        <f t="shared" si="7"/>
        <v>5646758.0577660874</v>
      </c>
      <c r="AJ66" s="20">
        <v>753842.79789042624</v>
      </c>
      <c r="AK66" s="20">
        <v>697555.14467809023</v>
      </c>
      <c r="AL66" s="20">
        <v>1445160.4920018367</v>
      </c>
      <c r="AM66" s="20">
        <v>2750199.6231957311</v>
      </c>
      <c r="AN66" s="23">
        <f t="shared" si="8"/>
        <v>5646758.0577660836</v>
      </c>
      <c r="AO66" s="119"/>
      <c r="AP66" s="55"/>
      <c r="AQ66" s="55"/>
      <c r="AR66" s="55"/>
      <c r="AS66" s="55"/>
      <c r="AU66" s="56"/>
      <c r="AV66" s="56"/>
      <c r="AW66" s="56"/>
      <c r="AX66" s="56"/>
    </row>
    <row r="67" spans="1:50" s="47" customFormat="1" hidden="1" x14ac:dyDescent="0.45">
      <c r="A67" s="50">
        <v>43434</v>
      </c>
      <c r="B67" s="23">
        <f t="shared" ref="B67:B93" si="9">SUM(C67:G67)</f>
        <v>5671052.0514447428</v>
      </c>
      <c r="C67" s="51">
        <v>1403956.7114270767</v>
      </c>
      <c r="D67" s="51">
        <v>1742509.8156385</v>
      </c>
      <c r="E67" s="51">
        <v>92874.162752881981</v>
      </c>
      <c r="F67" s="51">
        <v>2417420.1062952457</v>
      </c>
      <c r="G67" s="52">
        <v>14291.255331038001</v>
      </c>
      <c r="H67" s="23">
        <f t="shared" ref="H67:H94" si="10">SUM(C67:G67)</f>
        <v>5671052.0514447428</v>
      </c>
      <c r="I67" s="20">
        <v>5559979.2033586968</v>
      </c>
      <c r="J67" s="20">
        <v>111072.84808606001</v>
      </c>
      <c r="K67" s="19">
        <f t="shared" ref="K67:K110" si="11">SUM(I67:J67)</f>
        <v>5671052.0514447568</v>
      </c>
      <c r="L67" s="22">
        <v>5418526.9337119563</v>
      </c>
      <c r="M67" s="22">
        <v>252525.11773279315</v>
      </c>
      <c r="N67" s="19">
        <f t="shared" ref="N67:N110" si="12">SUM(L67:M67)</f>
        <v>5671052.0514447493</v>
      </c>
      <c r="O67" s="22">
        <v>808547.26498371165</v>
      </c>
      <c r="P67" s="22">
        <v>320616.85748328996</v>
      </c>
      <c r="Q67" s="22">
        <v>500492.19027337781</v>
      </c>
      <c r="R67" s="22">
        <v>433714.72994003911</v>
      </c>
      <c r="S67" s="22">
        <v>382278.63705617836</v>
      </c>
      <c r="T67" s="22">
        <v>513600.72374986933</v>
      </c>
      <c r="U67" s="22">
        <v>2711801.6479582768</v>
      </c>
      <c r="V67" s="23">
        <f t="shared" ref="V67:V110" si="13">SUM(O67:U67)</f>
        <v>5671052.0514447428</v>
      </c>
      <c r="W67" s="22">
        <v>2445649.679736597</v>
      </c>
      <c r="X67" s="57">
        <v>514756</v>
      </c>
      <c r="Y67" s="58">
        <v>2710646.3717081463</v>
      </c>
      <c r="Z67" s="23">
        <f t="shared" ref="Z67:Z110" si="14">SUM(W67:Y67)</f>
        <v>5671052.0514447428</v>
      </c>
      <c r="AA67" s="22">
        <v>2368123.2235977203</v>
      </c>
      <c r="AB67" s="22">
        <v>544230.12409392826</v>
      </c>
      <c r="AC67" s="22">
        <v>2356068.1049707029</v>
      </c>
      <c r="AD67" s="22">
        <v>202361.19347529102</v>
      </c>
      <c r="AE67" s="22">
        <v>200269.40530710004</v>
      </c>
      <c r="AF67" s="23">
        <f t="shared" ref="AF67:AF110" si="15">SUM(AA67:AE67)</f>
        <v>5671052.0514447428</v>
      </c>
      <c r="AG67" s="22">
        <v>4808652.7774022492</v>
      </c>
      <c r="AH67" s="22">
        <v>862399.27404249704</v>
      </c>
      <c r="AI67" s="23">
        <f t="shared" ref="AI67:AI110" si="16">SUM(AG67:AH67)</f>
        <v>5671052.0514447466</v>
      </c>
      <c r="AJ67" s="20">
        <v>749086.52205841267</v>
      </c>
      <c r="AK67" s="20">
        <v>694007.25988209597</v>
      </c>
      <c r="AL67" s="20">
        <v>1456330.9356550467</v>
      </c>
      <c r="AM67" s="20">
        <v>2771627.333849187</v>
      </c>
      <c r="AN67" s="23">
        <f t="shared" ref="AN67:AN110" si="17">SUM(AJ67:AM67)</f>
        <v>5671052.0514447428</v>
      </c>
      <c r="AO67" s="119"/>
      <c r="AP67" s="55"/>
      <c r="AQ67" s="55"/>
      <c r="AR67" s="55"/>
      <c r="AS67" s="55"/>
      <c r="AU67" s="56"/>
      <c r="AV67" s="56"/>
      <c r="AW67" s="56"/>
      <c r="AX67" s="56"/>
    </row>
    <row r="68" spans="1:50" s="47" customFormat="1" hidden="1" x14ac:dyDescent="0.45">
      <c r="A68" s="50">
        <v>43465</v>
      </c>
      <c r="B68" s="23">
        <f t="shared" si="9"/>
        <v>5704429.2398664998</v>
      </c>
      <c r="C68" s="51">
        <v>1350042.7964229009</v>
      </c>
      <c r="D68" s="51">
        <v>1827637.9576394528</v>
      </c>
      <c r="E68" s="51">
        <v>81051.233090348993</v>
      </c>
      <c r="F68" s="51">
        <v>2431445.446131601</v>
      </c>
      <c r="G68" s="52">
        <v>14251.806582197001</v>
      </c>
      <c r="H68" s="23">
        <f t="shared" si="10"/>
        <v>5704429.2398664998</v>
      </c>
      <c r="I68" s="20">
        <v>5617508.9668618841</v>
      </c>
      <c r="J68" s="20">
        <v>86920.273004609</v>
      </c>
      <c r="K68" s="19">
        <f t="shared" si="11"/>
        <v>5704429.2398664933</v>
      </c>
      <c r="L68" s="22">
        <v>5444668.6967583708</v>
      </c>
      <c r="M68" s="22">
        <v>259760.54310812501</v>
      </c>
      <c r="N68" s="19">
        <f t="shared" si="12"/>
        <v>5704429.2398664961</v>
      </c>
      <c r="O68" s="22">
        <v>837527.57600489189</v>
      </c>
      <c r="P68" s="22">
        <v>331262.04170053295</v>
      </c>
      <c r="Q68" s="22">
        <v>516626.67754916428</v>
      </c>
      <c r="R68" s="22">
        <v>452855.6016123236</v>
      </c>
      <c r="S68" s="22">
        <v>394758.92998416786</v>
      </c>
      <c r="T68" s="22">
        <v>533754.30556190293</v>
      </c>
      <c r="U68" s="22">
        <v>2637644.1074535148</v>
      </c>
      <c r="V68" s="23">
        <f t="shared" si="13"/>
        <v>5704429.2398664979</v>
      </c>
      <c r="W68" s="22">
        <v>2533030.8268510811</v>
      </c>
      <c r="X68" s="57">
        <v>531884</v>
      </c>
      <c r="Y68" s="58">
        <v>2639514.4130154182</v>
      </c>
      <c r="Z68" s="23">
        <f t="shared" si="14"/>
        <v>5704429.2398664989</v>
      </c>
      <c r="AA68" s="22">
        <v>2422708.3573924899</v>
      </c>
      <c r="AB68" s="22">
        <v>487710.11133707484</v>
      </c>
      <c r="AC68" s="22">
        <v>2397008.2030414487</v>
      </c>
      <c r="AD68" s="22">
        <v>207964.3369118761</v>
      </c>
      <c r="AE68" s="22">
        <v>189038.23118361397</v>
      </c>
      <c r="AF68" s="23">
        <f t="shared" si="15"/>
        <v>5704429.2398665035</v>
      </c>
      <c r="AG68" s="22">
        <v>4900653.9869367843</v>
      </c>
      <c r="AH68" s="22">
        <v>803775.25292971428</v>
      </c>
      <c r="AI68" s="23">
        <f t="shared" si="16"/>
        <v>5704429.2398664989</v>
      </c>
      <c r="AJ68" s="20">
        <v>722522.38335078675</v>
      </c>
      <c r="AK68" s="20">
        <v>666552.25621062214</v>
      </c>
      <c r="AL68" s="20">
        <v>1492577.2430206237</v>
      </c>
      <c r="AM68" s="20">
        <v>2822777.3572844658</v>
      </c>
      <c r="AN68" s="23">
        <f t="shared" si="17"/>
        <v>5704429.2398664989</v>
      </c>
      <c r="AO68" s="119"/>
      <c r="AP68" s="55"/>
      <c r="AQ68" s="55"/>
      <c r="AR68" s="55"/>
      <c r="AS68" s="55"/>
      <c r="AU68" s="56"/>
      <c r="AV68" s="56"/>
      <c r="AW68" s="56"/>
      <c r="AX68" s="56"/>
    </row>
    <row r="69" spans="1:50" s="47" customFormat="1" hidden="1" x14ac:dyDescent="0.45">
      <c r="A69" s="50">
        <v>43496</v>
      </c>
      <c r="B69" s="23">
        <f t="shared" si="9"/>
        <v>5644464.0209882902</v>
      </c>
      <c r="C69" s="51">
        <v>1304369.2081633196</v>
      </c>
      <c r="D69" s="51">
        <v>1764907.7321003119</v>
      </c>
      <c r="E69" s="51">
        <v>75512.56279091601</v>
      </c>
      <c r="F69" s="51">
        <v>2486006.7695389558</v>
      </c>
      <c r="G69" s="52">
        <v>13667.748394786002</v>
      </c>
      <c r="H69" s="23">
        <f t="shared" si="10"/>
        <v>5644464.0209882902</v>
      </c>
      <c r="I69" s="20">
        <v>5550959.4003474358</v>
      </c>
      <c r="J69" s="20">
        <v>93504.620640851994</v>
      </c>
      <c r="K69" s="19">
        <f t="shared" si="11"/>
        <v>5644464.0209882874</v>
      </c>
      <c r="L69" s="22">
        <v>5385632.2426312566</v>
      </c>
      <c r="M69" s="22">
        <v>258831.77835703114</v>
      </c>
      <c r="N69" s="19">
        <f t="shared" si="12"/>
        <v>5644464.0209882874</v>
      </c>
      <c r="O69" s="22">
        <v>819962.32013961649</v>
      </c>
      <c r="P69" s="22">
        <v>325899.97840750695</v>
      </c>
      <c r="Q69" s="22">
        <v>509498.91299531434</v>
      </c>
      <c r="R69" s="22">
        <v>443213.71638898517</v>
      </c>
      <c r="S69" s="22">
        <v>390775.00795723789</v>
      </c>
      <c r="T69" s="22">
        <v>526678.62989521318</v>
      </c>
      <c r="U69" s="22">
        <v>2628435.4552044151</v>
      </c>
      <c r="V69" s="23">
        <f t="shared" si="13"/>
        <v>5644464.0209882893</v>
      </c>
      <c r="W69" s="22">
        <v>2489349.9358886601</v>
      </c>
      <c r="X69" s="57">
        <v>526410</v>
      </c>
      <c r="Y69" s="58">
        <v>2628704.0850996291</v>
      </c>
      <c r="Z69" s="23">
        <f t="shared" si="14"/>
        <v>5644464.0209882893</v>
      </c>
      <c r="AA69" s="22">
        <v>2336260.5949158128</v>
      </c>
      <c r="AB69" s="22">
        <v>505335.67449308839</v>
      </c>
      <c r="AC69" s="22">
        <v>2404153.7215916472</v>
      </c>
      <c r="AD69" s="22">
        <v>205427.04431243503</v>
      </c>
      <c r="AE69" s="22">
        <v>193286.98567530594</v>
      </c>
      <c r="AF69" s="23">
        <f t="shared" si="15"/>
        <v>5644464.0209882893</v>
      </c>
      <c r="AG69" s="22">
        <v>4859451.4936624626</v>
      </c>
      <c r="AH69" s="22">
        <v>785012.52732582693</v>
      </c>
      <c r="AI69" s="23">
        <f t="shared" si="16"/>
        <v>5644464.0209882893</v>
      </c>
      <c r="AJ69" s="20">
        <v>734896.34233313019</v>
      </c>
      <c r="AK69" s="20">
        <v>676227.63941875356</v>
      </c>
      <c r="AL69" s="20">
        <v>1489848.1150321302</v>
      </c>
      <c r="AM69" s="20">
        <v>2743491.9242042764</v>
      </c>
      <c r="AN69" s="23">
        <f t="shared" si="17"/>
        <v>5644464.0209882911</v>
      </c>
      <c r="AO69" s="119"/>
      <c r="AP69" s="55"/>
      <c r="AQ69" s="55"/>
      <c r="AR69" s="55"/>
      <c r="AS69" s="55"/>
      <c r="AU69" s="56"/>
      <c r="AV69" s="56"/>
      <c r="AW69" s="56"/>
      <c r="AX69" s="56"/>
    </row>
    <row r="70" spans="1:50" s="47" customFormat="1" hidden="1" x14ac:dyDescent="0.45">
      <c r="A70" s="50">
        <v>43524</v>
      </c>
      <c r="B70" s="23">
        <f t="shared" si="9"/>
        <v>5684840.9826831436</v>
      </c>
      <c r="C70" s="51">
        <v>1310966.4750253684</v>
      </c>
      <c r="D70" s="51">
        <v>1750142.5089619984</v>
      </c>
      <c r="E70" s="51">
        <v>80928.924314571021</v>
      </c>
      <c r="F70" s="51">
        <v>2527475.7740094941</v>
      </c>
      <c r="G70" s="52">
        <v>15327.300371711</v>
      </c>
      <c r="H70" s="23">
        <f t="shared" si="10"/>
        <v>5684840.9826831436</v>
      </c>
      <c r="I70" s="20">
        <v>5586751.1069069607</v>
      </c>
      <c r="J70" s="20">
        <v>98089.875776183995</v>
      </c>
      <c r="K70" s="19">
        <f t="shared" si="11"/>
        <v>5684840.9826831445</v>
      </c>
      <c r="L70" s="22">
        <v>5423776.1206531655</v>
      </c>
      <c r="M70" s="22">
        <v>261064.86202997901</v>
      </c>
      <c r="N70" s="19">
        <f t="shared" si="12"/>
        <v>5684840.9826831445</v>
      </c>
      <c r="O70" s="22">
        <v>814150.23512514797</v>
      </c>
      <c r="P70" s="22">
        <v>325244.94585622707</v>
      </c>
      <c r="Q70" s="22">
        <v>509706.51950663712</v>
      </c>
      <c r="R70" s="22">
        <v>443343.92453658214</v>
      </c>
      <c r="S70" s="22">
        <v>391687.05216444412</v>
      </c>
      <c r="T70" s="22">
        <v>527708.32419594517</v>
      </c>
      <c r="U70" s="22">
        <v>2672999.9812981598</v>
      </c>
      <c r="V70" s="23">
        <f t="shared" si="13"/>
        <v>5684840.9826831436</v>
      </c>
      <c r="W70" s="22">
        <v>2484132.6771890381</v>
      </c>
      <c r="X70" s="57">
        <v>529260</v>
      </c>
      <c r="Y70" s="58">
        <v>2671448.305494105</v>
      </c>
      <c r="Z70" s="23">
        <f t="shared" si="14"/>
        <v>5684840.9826831426</v>
      </c>
      <c r="AA70" s="22">
        <v>2357644.5978627848</v>
      </c>
      <c r="AB70" s="22">
        <v>514843.39268388314</v>
      </c>
      <c r="AC70" s="22">
        <v>2445472.7445086208</v>
      </c>
      <c r="AD70" s="22">
        <v>179087.96516244399</v>
      </c>
      <c r="AE70" s="22">
        <v>187792.28246541106</v>
      </c>
      <c r="AF70" s="23">
        <f t="shared" si="15"/>
        <v>5684840.9826831436</v>
      </c>
      <c r="AG70" s="22">
        <v>4885365.4898103541</v>
      </c>
      <c r="AH70" s="22">
        <v>799475.49287278915</v>
      </c>
      <c r="AI70" s="23">
        <f t="shared" si="16"/>
        <v>5684840.9826831436</v>
      </c>
      <c r="AJ70" s="20">
        <v>742560.06215433881</v>
      </c>
      <c r="AK70" s="20">
        <v>683873.99953767075</v>
      </c>
      <c r="AL70" s="20">
        <v>1495136.8185472994</v>
      </c>
      <c r="AM70" s="20">
        <v>2763270.1024438334</v>
      </c>
      <c r="AN70" s="23">
        <f t="shared" si="17"/>
        <v>5684840.9826831426</v>
      </c>
      <c r="AO70" s="119"/>
      <c r="AP70" s="55"/>
      <c r="AQ70" s="55"/>
      <c r="AR70" s="55"/>
      <c r="AS70" s="55"/>
      <c r="AU70" s="56"/>
      <c r="AV70" s="56"/>
      <c r="AW70" s="56"/>
      <c r="AX70" s="56"/>
    </row>
    <row r="71" spans="1:50" s="47" customFormat="1" hidden="1" x14ac:dyDescent="0.45">
      <c r="A71" s="50">
        <v>43555</v>
      </c>
      <c r="B71" s="23">
        <f t="shared" si="9"/>
        <v>5762959.2765754377</v>
      </c>
      <c r="C71" s="51">
        <v>1349492.988578941</v>
      </c>
      <c r="D71" s="51">
        <v>1751423.2304404264</v>
      </c>
      <c r="E71" s="51">
        <v>100998.88076428699</v>
      </c>
      <c r="F71" s="51">
        <v>2544563.4619730692</v>
      </c>
      <c r="G71" s="52">
        <v>16480.714818714001</v>
      </c>
      <c r="H71" s="23">
        <f t="shared" si="10"/>
        <v>5762959.2765754377</v>
      </c>
      <c r="I71" s="20">
        <v>5661010.5196256731</v>
      </c>
      <c r="J71" s="20">
        <v>101948.75694976398</v>
      </c>
      <c r="K71" s="19">
        <f t="shared" si="11"/>
        <v>5762959.2765754368</v>
      </c>
      <c r="L71" s="22">
        <v>5499320.3290006798</v>
      </c>
      <c r="M71" s="22">
        <v>263638.94757476309</v>
      </c>
      <c r="N71" s="19">
        <f t="shared" si="12"/>
        <v>5762959.2765754424</v>
      </c>
      <c r="O71" s="22">
        <v>811593.0644954649</v>
      </c>
      <c r="P71" s="22">
        <v>326340.3055435631</v>
      </c>
      <c r="Q71" s="22">
        <v>510370.56071423303</v>
      </c>
      <c r="R71" s="22">
        <v>443616.68471220817</v>
      </c>
      <c r="S71" s="22">
        <v>391405.08446423081</v>
      </c>
      <c r="T71" s="22">
        <v>529521.36682487512</v>
      </c>
      <c r="U71" s="22">
        <v>2750112.2098208619</v>
      </c>
      <c r="V71" s="23">
        <f t="shared" si="13"/>
        <v>5762959.2765754368</v>
      </c>
      <c r="W71" s="22">
        <v>2483325.6999297002</v>
      </c>
      <c r="X71" s="57">
        <v>530756</v>
      </c>
      <c r="Y71" s="58">
        <v>2748877.5766457361</v>
      </c>
      <c r="Z71" s="23">
        <f t="shared" si="14"/>
        <v>5762959.2765754368</v>
      </c>
      <c r="AA71" s="22">
        <v>2400037.5609461926</v>
      </c>
      <c r="AB71" s="22">
        <v>531142.78824814048</v>
      </c>
      <c r="AC71" s="22">
        <v>2459521.7525141323</v>
      </c>
      <c r="AD71" s="22">
        <v>182656.33306365801</v>
      </c>
      <c r="AE71" s="22">
        <v>189600.84180331201</v>
      </c>
      <c r="AF71" s="23">
        <f t="shared" si="15"/>
        <v>5762959.2765754359</v>
      </c>
      <c r="AG71" s="22">
        <v>4932488.3224619273</v>
      </c>
      <c r="AH71" s="22">
        <v>830470.95411351067</v>
      </c>
      <c r="AI71" s="23">
        <f t="shared" si="16"/>
        <v>5762959.2765754377</v>
      </c>
      <c r="AJ71" s="20">
        <v>757648.79045828828</v>
      </c>
      <c r="AK71" s="20">
        <v>692782.24318274693</v>
      </c>
      <c r="AL71" s="20">
        <v>1501628.3800411008</v>
      </c>
      <c r="AM71" s="20">
        <v>2810899.8628932983</v>
      </c>
      <c r="AN71" s="23">
        <f t="shared" si="17"/>
        <v>5762959.276575434</v>
      </c>
      <c r="AO71" s="119"/>
      <c r="AP71" s="55"/>
      <c r="AQ71" s="55"/>
      <c r="AR71" s="55"/>
      <c r="AS71" s="55"/>
      <c r="AU71" s="56"/>
      <c r="AV71" s="56"/>
      <c r="AW71" s="56"/>
      <c r="AX71" s="56"/>
    </row>
    <row r="72" spans="1:50" s="47" customFormat="1" hidden="1" x14ac:dyDescent="0.45">
      <c r="A72" s="50">
        <v>43585</v>
      </c>
      <c r="B72" s="23">
        <f t="shared" si="9"/>
        <v>5761203.1931407768</v>
      </c>
      <c r="C72" s="51">
        <v>1369512.6478731749</v>
      </c>
      <c r="D72" s="51">
        <v>1748967.2824126193</v>
      </c>
      <c r="E72" s="51">
        <v>87461.744687022976</v>
      </c>
      <c r="F72" s="51">
        <v>2540140.5923888618</v>
      </c>
      <c r="G72" s="52">
        <v>15120.925779098001</v>
      </c>
      <c r="H72" s="23">
        <f t="shared" si="10"/>
        <v>5761203.1931407768</v>
      </c>
      <c r="I72" s="20">
        <v>5657262.7684841417</v>
      </c>
      <c r="J72" s="20">
        <v>103940.42465664103</v>
      </c>
      <c r="K72" s="19">
        <f t="shared" si="11"/>
        <v>5761203.1931407824</v>
      </c>
      <c r="L72" s="22">
        <v>5499867.0583439246</v>
      </c>
      <c r="M72" s="22">
        <v>261336.13479685714</v>
      </c>
      <c r="N72" s="19">
        <f t="shared" si="12"/>
        <v>5761203.1931407815</v>
      </c>
      <c r="O72" s="22">
        <v>815335.11646264524</v>
      </c>
      <c r="P72" s="22">
        <v>325439.5454186892</v>
      </c>
      <c r="Q72" s="22">
        <v>510243.05592728674</v>
      </c>
      <c r="R72" s="22">
        <v>444474.05645087623</v>
      </c>
      <c r="S72" s="22">
        <v>391088.73004408652</v>
      </c>
      <c r="T72" s="22">
        <v>527316.80943727982</v>
      </c>
      <c r="U72" s="22">
        <v>2747305.8793999162</v>
      </c>
      <c r="V72" s="23">
        <f t="shared" si="13"/>
        <v>5761203.1931407796</v>
      </c>
      <c r="W72" s="22">
        <v>2486580.5043035829</v>
      </c>
      <c r="X72" s="57">
        <v>529054</v>
      </c>
      <c r="Y72" s="58">
        <v>2745568.6888371953</v>
      </c>
      <c r="Z72" s="23">
        <f t="shared" si="14"/>
        <v>5761203.1931407787</v>
      </c>
      <c r="AA72" s="22">
        <v>2373151.82263572</v>
      </c>
      <c r="AB72" s="22">
        <v>557897.81781575095</v>
      </c>
      <c r="AC72" s="22">
        <v>2457521.4085123828</v>
      </c>
      <c r="AD72" s="22">
        <v>178313.32086124405</v>
      </c>
      <c r="AE72" s="22">
        <v>194318.8233156791</v>
      </c>
      <c r="AF72" s="23">
        <f t="shared" si="15"/>
        <v>5761203.1931407768</v>
      </c>
      <c r="AG72" s="22">
        <v>4963473.0675272234</v>
      </c>
      <c r="AH72" s="22">
        <v>797730.12561355764</v>
      </c>
      <c r="AI72" s="23">
        <f t="shared" si="16"/>
        <v>5761203.1931407806</v>
      </c>
      <c r="AJ72" s="20">
        <v>764658.51603715541</v>
      </c>
      <c r="AK72" s="20">
        <v>710782.0407258342</v>
      </c>
      <c r="AL72" s="20">
        <v>1494749.0102288276</v>
      </c>
      <c r="AM72" s="20">
        <v>2791013.6261489596</v>
      </c>
      <c r="AN72" s="23">
        <f t="shared" si="17"/>
        <v>5761203.1931407768</v>
      </c>
      <c r="AO72" s="119"/>
      <c r="AP72" s="55"/>
      <c r="AQ72" s="55"/>
      <c r="AR72" s="55"/>
      <c r="AS72" s="55"/>
      <c r="AU72" s="56"/>
      <c r="AV72" s="56"/>
      <c r="AW72" s="56"/>
      <c r="AX72" s="56"/>
    </row>
    <row r="73" spans="1:50" s="47" customFormat="1" hidden="1" x14ac:dyDescent="0.45">
      <c r="A73" s="50">
        <v>43616</v>
      </c>
      <c r="B73" s="23">
        <f t="shared" si="9"/>
        <v>5758387.4013374876</v>
      </c>
      <c r="C73" s="51">
        <v>1326560.6960804958</v>
      </c>
      <c r="D73" s="51">
        <v>1816904.1505283169</v>
      </c>
      <c r="E73" s="51">
        <v>96261.791123684976</v>
      </c>
      <c r="F73" s="51">
        <v>2504047.8703930937</v>
      </c>
      <c r="G73" s="52">
        <v>14612.893211896</v>
      </c>
      <c r="H73" s="23">
        <f t="shared" si="10"/>
        <v>5758387.4013374876</v>
      </c>
      <c r="I73" s="20">
        <v>5659843.8627381194</v>
      </c>
      <c r="J73" s="20">
        <v>98543.538599366977</v>
      </c>
      <c r="K73" s="19">
        <f t="shared" si="11"/>
        <v>5758387.4013374867</v>
      </c>
      <c r="L73" s="22">
        <v>5500868.5926895663</v>
      </c>
      <c r="M73" s="22">
        <v>257518.80864792308</v>
      </c>
      <c r="N73" s="19">
        <f t="shared" si="12"/>
        <v>5758387.4013374895</v>
      </c>
      <c r="O73" s="22">
        <v>878518.6789638456</v>
      </c>
      <c r="P73" s="22">
        <v>334612.13232912793</v>
      </c>
      <c r="Q73" s="22">
        <v>522140.01592550008</v>
      </c>
      <c r="R73" s="22">
        <v>448525.93152011116</v>
      </c>
      <c r="S73" s="22">
        <v>391641.28585440019</v>
      </c>
      <c r="T73" s="22">
        <v>523284.07125322695</v>
      </c>
      <c r="U73" s="22">
        <v>2659665.2854912747</v>
      </c>
      <c r="V73" s="23">
        <f t="shared" si="13"/>
        <v>5758387.4013374867</v>
      </c>
      <c r="W73" s="22">
        <v>2575438.044592985</v>
      </c>
      <c r="X73" s="57">
        <v>524244</v>
      </c>
      <c r="Y73" s="58">
        <v>2658705.3567445022</v>
      </c>
      <c r="Z73" s="23">
        <f t="shared" si="14"/>
        <v>5758387.4013374876</v>
      </c>
      <c r="AA73" s="22">
        <v>2385156.5085598682</v>
      </c>
      <c r="AB73" s="22">
        <v>529180.10707221006</v>
      </c>
      <c r="AC73" s="22">
        <v>2481364.1594852996</v>
      </c>
      <c r="AD73" s="22">
        <v>174788.59824835407</v>
      </c>
      <c r="AE73" s="22">
        <v>187898.02797175501</v>
      </c>
      <c r="AF73" s="23">
        <f t="shared" si="15"/>
        <v>5758387.4013374867</v>
      </c>
      <c r="AG73" s="22">
        <v>4993088.6650363458</v>
      </c>
      <c r="AH73" s="22">
        <v>765298.73630114424</v>
      </c>
      <c r="AI73" s="23">
        <f t="shared" si="16"/>
        <v>5758387.4013374904</v>
      </c>
      <c r="AJ73" s="20">
        <v>744076.07443967846</v>
      </c>
      <c r="AK73" s="20">
        <v>698834.30123317603</v>
      </c>
      <c r="AL73" s="20">
        <v>1484538.6262094786</v>
      </c>
      <c r="AM73" s="20">
        <v>2830938.3994551543</v>
      </c>
      <c r="AN73" s="23">
        <f t="shared" si="17"/>
        <v>5758387.4013374876</v>
      </c>
      <c r="AO73" s="119"/>
      <c r="AP73" s="55"/>
      <c r="AQ73" s="55"/>
      <c r="AR73" s="55"/>
      <c r="AS73" s="55"/>
      <c r="AU73" s="56"/>
      <c r="AV73" s="56"/>
      <c r="AW73" s="56"/>
      <c r="AX73" s="56"/>
    </row>
    <row r="74" spans="1:50" s="47" customFormat="1" x14ac:dyDescent="0.45">
      <c r="A74" s="50">
        <v>43646</v>
      </c>
      <c r="B74" s="23">
        <f t="shared" ref="B74:B96" si="18">SUM(C74:G74)</f>
        <v>5889921.7115734136</v>
      </c>
      <c r="C74" s="51">
        <v>1436392.1741377963</v>
      </c>
      <c r="D74" s="51">
        <v>1827953.8778089634</v>
      </c>
      <c r="E74" s="51">
        <v>99368.846549386013</v>
      </c>
      <c r="F74" s="51">
        <v>2511586.6814823588</v>
      </c>
      <c r="G74" s="52">
        <v>14620.131594907998</v>
      </c>
      <c r="H74" s="23">
        <f t="shared" si="10"/>
        <v>5889921.7115734136</v>
      </c>
      <c r="I74" s="20">
        <v>5782045.7303421143</v>
      </c>
      <c r="J74" s="20">
        <v>107875.98123130199</v>
      </c>
      <c r="K74" s="19">
        <f t="shared" si="11"/>
        <v>5889921.7115734164</v>
      </c>
      <c r="L74" s="22">
        <v>5622351.7977992017</v>
      </c>
      <c r="M74" s="22">
        <v>267569.91377421509</v>
      </c>
      <c r="N74" s="19">
        <f t="shared" si="12"/>
        <v>5889921.7115734164</v>
      </c>
      <c r="O74" s="22">
        <v>842457.30240924517</v>
      </c>
      <c r="P74" s="22">
        <v>334807.45182753389</v>
      </c>
      <c r="Q74" s="22">
        <v>526690.03579025203</v>
      </c>
      <c r="R74" s="22">
        <v>458400.29726422037</v>
      </c>
      <c r="S74" s="22">
        <v>404072.85928195436</v>
      </c>
      <c r="T74" s="22">
        <v>541245.85362476809</v>
      </c>
      <c r="U74" s="22">
        <v>2782247.9113754383</v>
      </c>
      <c r="V74" s="23">
        <f t="shared" si="13"/>
        <v>5889921.7115734126</v>
      </c>
      <c r="W74" s="22">
        <v>2566427.9465732053</v>
      </c>
      <c r="X74" s="57">
        <v>541790</v>
      </c>
      <c r="Y74" s="58">
        <v>2781703.7650002073</v>
      </c>
      <c r="Z74" s="23">
        <f t="shared" si="14"/>
        <v>5889921.7115734126</v>
      </c>
      <c r="AA74" s="22">
        <v>2445041.598601474</v>
      </c>
      <c r="AB74" s="22">
        <v>566977.69605702674</v>
      </c>
      <c r="AC74" s="22">
        <v>2509883.1978269536</v>
      </c>
      <c r="AD74" s="22">
        <v>177912.13814824502</v>
      </c>
      <c r="AE74" s="22">
        <v>190107.0809397159</v>
      </c>
      <c r="AF74" s="23">
        <f t="shared" si="15"/>
        <v>5889921.7115734154</v>
      </c>
      <c r="AG74" s="22">
        <v>5089067.818441553</v>
      </c>
      <c r="AH74" s="22">
        <v>800853.89313185937</v>
      </c>
      <c r="AI74" s="23">
        <f t="shared" si="16"/>
        <v>5889921.7115734126</v>
      </c>
      <c r="AJ74" s="20">
        <v>771323.18494112091</v>
      </c>
      <c r="AK74" s="20">
        <v>695463.49018665403</v>
      </c>
      <c r="AL74" s="20">
        <v>1534698.8414582149</v>
      </c>
      <c r="AM74" s="20">
        <v>2888436.1949874219</v>
      </c>
      <c r="AN74" s="23">
        <f t="shared" si="17"/>
        <v>5889921.7115734117</v>
      </c>
      <c r="AO74" s="119"/>
      <c r="AP74" s="55"/>
      <c r="AQ74" s="55"/>
      <c r="AR74" s="55"/>
      <c r="AS74" s="55"/>
      <c r="AU74" s="56"/>
      <c r="AV74" s="56"/>
      <c r="AW74" s="56"/>
      <c r="AX74" s="56"/>
    </row>
    <row r="75" spans="1:50" s="47" customFormat="1" x14ac:dyDescent="0.45">
      <c r="A75" s="50">
        <v>43677</v>
      </c>
      <c r="B75" s="23">
        <f t="shared" si="18"/>
        <v>5901140.4304790907</v>
      </c>
      <c r="C75" s="51">
        <v>1417827.3759002537</v>
      </c>
      <c r="D75" s="51">
        <v>1829893.1558066001</v>
      </c>
      <c r="E75" s="51">
        <v>85780.799667097017</v>
      </c>
      <c r="F75" s="51">
        <v>2553351.0878732917</v>
      </c>
      <c r="G75" s="52">
        <v>14288.011231847999</v>
      </c>
      <c r="H75" s="23">
        <f t="shared" si="10"/>
        <v>5901140.4304790907</v>
      </c>
      <c r="I75" s="20">
        <v>5799562.7429068461</v>
      </c>
      <c r="J75" s="20">
        <v>101577.68757224503</v>
      </c>
      <c r="K75" s="19">
        <f t="shared" si="11"/>
        <v>5901140.4304790916</v>
      </c>
      <c r="L75" s="22">
        <v>5633845.3708680514</v>
      </c>
      <c r="M75" s="22">
        <v>267295.0596110319</v>
      </c>
      <c r="N75" s="19">
        <f t="shared" si="12"/>
        <v>5901140.4304790832</v>
      </c>
      <c r="O75" s="22">
        <v>848671.71979711321</v>
      </c>
      <c r="P75" s="22">
        <v>336634.88097937009</v>
      </c>
      <c r="Q75" s="22">
        <v>531733.02400352387</v>
      </c>
      <c r="R75" s="22">
        <v>462286.99179063097</v>
      </c>
      <c r="S75" s="22">
        <v>407679.39349691686</v>
      </c>
      <c r="T75" s="22">
        <v>545511.63294210215</v>
      </c>
      <c r="U75" s="22">
        <v>2768622.7874694346</v>
      </c>
      <c r="V75" s="23">
        <f t="shared" si="13"/>
        <v>5901140.4304790916</v>
      </c>
      <c r="W75" s="22">
        <v>2587006.0100675551</v>
      </c>
      <c r="X75" s="57">
        <v>546354</v>
      </c>
      <c r="Y75" s="58">
        <v>2767780.420411536</v>
      </c>
      <c r="Z75" s="23">
        <f t="shared" si="14"/>
        <v>5901140.4304790907</v>
      </c>
      <c r="AA75" s="22">
        <v>2449309.2940188562</v>
      </c>
      <c r="AB75" s="22">
        <v>568001.74011096475</v>
      </c>
      <c r="AC75" s="22">
        <v>2525935.298852405</v>
      </c>
      <c r="AD75" s="22">
        <v>170010.01116448393</v>
      </c>
      <c r="AE75" s="22">
        <v>187884.08633237903</v>
      </c>
      <c r="AF75" s="23">
        <f t="shared" si="15"/>
        <v>5901140.4304790879</v>
      </c>
      <c r="AG75" s="22">
        <v>5086765.3313609455</v>
      </c>
      <c r="AH75" s="22">
        <v>814375.09911814926</v>
      </c>
      <c r="AI75" s="23">
        <f t="shared" si="16"/>
        <v>5901140.4304790944</v>
      </c>
      <c r="AJ75" s="20">
        <v>781785.06867083116</v>
      </c>
      <c r="AK75" s="20">
        <v>692961.90854104003</v>
      </c>
      <c r="AL75" s="20">
        <v>1529199.1146962841</v>
      </c>
      <c r="AM75" s="20">
        <v>2897194.3385709357</v>
      </c>
      <c r="AN75" s="23">
        <f t="shared" si="17"/>
        <v>5901140.4304790907</v>
      </c>
      <c r="AO75" s="119"/>
      <c r="AP75" s="55"/>
      <c r="AQ75" s="55"/>
      <c r="AR75" s="55"/>
      <c r="AS75" s="55"/>
      <c r="AU75" s="56"/>
      <c r="AV75" s="56"/>
      <c r="AW75" s="56"/>
      <c r="AX75" s="56"/>
    </row>
    <row r="76" spans="1:50" s="47" customFormat="1" x14ac:dyDescent="0.45">
      <c r="A76" s="27">
        <f>EOMONTH(A75,1)</f>
        <v>43708</v>
      </c>
      <c r="B76" s="23">
        <f t="shared" si="18"/>
        <v>5898422.9601111077</v>
      </c>
      <c r="C76" s="51">
        <v>1387621.006308462</v>
      </c>
      <c r="D76" s="51">
        <v>1828886.8120421779</v>
      </c>
      <c r="E76" s="51">
        <v>85394.378838233009</v>
      </c>
      <c r="F76" s="51">
        <v>2581192.5892457059</v>
      </c>
      <c r="G76" s="52">
        <v>15328.173676528</v>
      </c>
      <c r="H76" s="23">
        <f t="shared" si="10"/>
        <v>5898422.9601111077</v>
      </c>
      <c r="I76" s="20">
        <v>5799596.3327552406</v>
      </c>
      <c r="J76" s="20">
        <v>98826.627355867022</v>
      </c>
      <c r="K76" s="19">
        <f t="shared" si="11"/>
        <v>5898422.9601111077</v>
      </c>
      <c r="L76" s="22">
        <v>5632858.1484125406</v>
      </c>
      <c r="M76" s="22">
        <v>265564.81169856497</v>
      </c>
      <c r="N76" s="19">
        <f t="shared" si="12"/>
        <v>5898422.9601111058</v>
      </c>
      <c r="O76" s="22">
        <v>841596.02088101639</v>
      </c>
      <c r="P76" s="22">
        <v>338261.27583528409</v>
      </c>
      <c r="Q76" s="22">
        <v>533655.20855280408</v>
      </c>
      <c r="R76" s="22">
        <v>462606.31559768773</v>
      </c>
      <c r="S76" s="22">
        <v>409434.91078247124</v>
      </c>
      <c r="T76" s="22">
        <v>546987.14864426292</v>
      </c>
      <c r="U76" s="22">
        <v>2765882.0798175782</v>
      </c>
      <c r="V76" s="23">
        <f t="shared" si="13"/>
        <v>5898422.9601111049</v>
      </c>
      <c r="W76" s="22">
        <v>2585553.7316492633</v>
      </c>
      <c r="X76" s="57">
        <v>548306</v>
      </c>
      <c r="Y76" s="58">
        <v>2764563.2284618421</v>
      </c>
      <c r="Z76" s="23">
        <f t="shared" si="14"/>
        <v>5898422.9601111058</v>
      </c>
      <c r="AA76" s="22">
        <v>2449154.694029978</v>
      </c>
      <c r="AB76" s="22">
        <v>565280.86078264494</v>
      </c>
      <c r="AC76" s="22">
        <v>2520985.8383346745</v>
      </c>
      <c r="AD76" s="22">
        <v>176972.116941332</v>
      </c>
      <c r="AE76" s="22">
        <v>186029.45002247608</v>
      </c>
      <c r="AF76" s="23">
        <f t="shared" si="15"/>
        <v>5898422.9601111049</v>
      </c>
      <c r="AG76" s="22">
        <v>5084921.2695925608</v>
      </c>
      <c r="AH76" s="22">
        <v>813501.69051854743</v>
      </c>
      <c r="AI76" s="23">
        <f t="shared" si="16"/>
        <v>5898422.9601111086</v>
      </c>
      <c r="AJ76" s="20">
        <v>771777.21078222455</v>
      </c>
      <c r="AK76" s="20">
        <v>697838.23541366821</v>
      </c>
      <c r="AL76" s="20">
        <v>1533395.5065456606</v>
      </c>
      <c r="AM76" s="20">
        <v>2895412.0073695509</v>
      </c>
      <c r="AN76" s="23">
        <f t="shared" si="17"/>
        <v>5898422.960111104</v>
      </c>
      <c r="AO76" s="119"/>
      <c r="AP76" s="55"/>
      <c r="AQ76" s="55"/>
      <c r="AR76" s="55"/>
      <c r="AS76" s="55"/>
      <c r="AU76" s="56"/>
      <c r="AV76" s="56"/>
      <c r="AW76" s="56"/>
      <c r="AX76" s="56"/>
    </row>
    <row r="77" spans="1:50" x14ac:dyDescent="0.45">
      <c r="A77" s="27">
        <f t="shared" ref="A77:A110" si="19">EOMONTH(A76,1)</f>
        <v>43738</v>
      </c>
      <c r="B77" s="23">
        <f t="shared" si="18"/>
        <v>5984425.0172657305</v>
      </c>
      <c r="C77" s="51">
        <v>1454948.050134609</v>
      </c>
      <c r="D77" s="51">
        <v>1839118.3267775921</v>
      </c>
      <c r="E77" s="51">
        <v>89420.651161251997</v>
      </c>
      <c r="F77" s="51">
        <v>2582762.9733318049</v>
      </c>
      <c r="G77" s="52">
        <v>18175.015860473002</v>
      </c>
      <c r="H77" s="23">
        <f t="shared" si="10"/>
        <v>5984425.0172657305</v>
      </c>
      <c r="I77" s="20">
        <v>5879840.0399070755</v>
      </c>
      <c r="J77" s="20">
        <v>104584.97735865507</v>
      </c>
      <c r="K77" s="19">
        <f t="shared" si="11"/>
        <v>5984425.0172657305</v>
      </c>
      <c r="L77" s="22">
        <v>5715547.065861769</v>
      </c>
      <c r="M77" s="22">
        <v>268877.95140395797</v>
      </c>
      <c r="N77" s="19">
        <f t="shared" si="12"/>
        <v>5984425.0172657268</v>
      </c>
      <c r="O77" s="22">
        <v>840436.99145691819</v>
      </c>
      <c r="P77" s="22">
        <v>338510.55090019293</v>
      </c>
      <c r="Q77" s="22">
        <v>533868.17030936386</v>
      </c>
      <c r="R77" s="22">
        <v>464002.76951120992</v>
      </c>
      <c r="S77" s="22">
        <v>410590.25798247207</v>
      </c>
      <c r="T77" s="22">
        <v>553450.5098758844</v>
      </c>
      <c r="U77" s="22">
        <v>2843565.7672296911</v>
      </c>
      <c r="V77" s="23">
        <f t="shared" si="13"/>
        <v>5984425.0172657324</v>
      </c>
      <c r="W77" s="28">
        <v>2587408.740160157</v>
      </c>
      <c r="X77" s="57">
        <v>554020</v>
      </c>
      <c r="Y77" s="58">
        <v>2842996.2771055731</v>
      </c>
      <c r="Z77" s="23">
        <f t="shared" si="14"/>
        <v>5984425.0172657296</v>
      </c>
      <c r="AA77" s="22">
        <v>2503586.0151901026</v>
      </c>
      <c r="AB77" s="22">
        <v>583909.13492897805</v>
      </c>
      <c r="AC77" s="22">
        <v>2520729.0966439419</v>
      </c>
      <c r="AD77" s="22">
        <v>180649.21289179398</v>
      </c>
      <c r="AE77" s="22">
        <v>195551.55761091301</v>
      </c>
      <c r="AF77" s="23">
        <f t="shared" si="15"/>
        <v>5984425.0172657296</v>
      </c>
      <c r="AG77" s="22">
        <v>5146280.9914368317</v>
      </c>
      <c r="AH77" s="22">
        <v>838144.02582889597</v>
      </c>
      <c r="AI77" s="23">
        <f t="shared" si="16"/>
        <v>5984425.0172657277</v>
      </c>
      <c r="AJ77" s="20">
        <v>792360.97147991275</v>
      </c>
      <c r="AK77" s="20">
        <v>708155.02502552141</v>
      </c>
      <c r="AL77" s="20">
        <v>1530365.5377178518</v>
      </c>
      <c r="AM77" s="20">
        <v>2953543.483042445</v>
      </c>
      <c r="AN77" s="23">
        <f t="shared" si="17"/>
        <v>5984425.0172657315</v>
      </c>
      <c r="AP77" s="55"/>
      <c r="AQ77" s="55"/>
      <c r="AR77" s="55"/>
      <c r="AS77" s="55"/>
      <c r="AU77" s="56"/>
      <c r="AV77" s="56"/>
      <c r="AW77" s="56"/>
      <c r="AX77" s="56"/>
    </row>
    <row r="78" spans="1:50" x14ac:dyDescent="0.45">
      <c r="A78" s="27">
        <f t="shared" si="19"/>
        <v>43769</v>
      </c>
      <c r="B78" s="23">
        <f t="shared" si="18"/>
        <v>6003886.2297623754</v>
      </c>
      <c r="C78" s="51">
        <v>1430427.9424536393</v>
      </c>
      <c r="D78" s="51">
        <v>1843739.2703287033</v>
      </c>
      <c r="E78" s="51">
        <v>94887.663866410003</v>
      </c>
      <c r="F78" s="51">
        <v>2618086.0720121642</v>
      </c>
      <c r="G78" s="52">
        <v>16745.281101458</v>
      </c>
      <c r="H78" s="23">
        <f t="shared" si="10"/>
        <v>6003886.2297623754</v>
      </c>
      <c r="I78" s="20">
        <v>5892394.2540365867</v>
      </c>
      <c r="J78" s="20">
        <v>111491.97572579593</v>
      </c>
      <c r="K78" s="19">
        <f t="shared" si="11"/>
        <v>6003886.2297623828</v>
      </c>
      <c r="L78" s="22">
        <v>5726040.6711837929</v>
      </c>
      <c r="M78" s="22">
        <v>277845.55857858894</v>
      </c>
      <c r="N78" s="19">
        <f t="shared" si="12"/>
        <v>6003886.2297623819</v>
      </c>
      <c r="O78" s="22">
        <v>845565.24627015577</v>
      </c>
      <c r="P78" s="22">
        <v>340371.98507601692</v>
      </c>
      <c r="Q78" s="22">
        <v>535809.63833621901</v>
      </c>
      <c r="R78" s="22">
        <v>467235.17987759807</v>
      </c>
      <c r="S78" s="22">
        <v>412493.50260333798</v>
      </c>
      <c r="T78" s="22">
        <v>552494.77054191695</v>
      </c>
      <c r="U78" s="22">
        <v>2849915.9070571298</v>
      </c>
      <c r="V78" s="23">
        <f t="shared" si="13"/>
        <v>6003886.2297623754</v>
      </c>
      <c r="W78" s="28">
        <v>2601475.552163328</v>
      </c>
      <c r="X78" s="57">
        <v>554476</v>
      </c>
      <c r="Y78" s="58">
        <v>2847934.6775990482</v>
      </c>
      <c r="Z78" s="23">
        <f t="shared" si="14"/>
        <v>6003886.2297623763</v>
      </c>
      <c r="AA78" s="22">
        <v>2493743.5011407374</v>
      </c>
      <c r="AB78" s="22">
        <v>606804.95206286374</v>
      </c>
      <c r="AC78" s="22">
        <v>2530990.6516049178</v>
      </c>
      <c r="AD78" s="22">
        <v>172793.67939889897</v>
      </c>
      <c r="AE78" s="22">
        <v>199553.44555495901</v>
      </c>
      <c r="AF78" s="23">
        <f t="shared" si="15"/>
        <v>6003886.2297623763</v>
      </c>
      <c r="AG78" s="22">
        <v>5172726.2879857039</v>
      </c>
      <c r="AH78" s="22">
        <v>831159.94177666446</v>
      </c>
      <c r="AI78" s="23">
        <f t="shared" si="16"/>
        <v>6003886.2297623679</v>
      </c>
      <c r="AJ78" s="20">
        <v>814780.1421264644</v>
      </c>
      <c r="AK78" s="20">
        <v>718822.89145694068</v>
      </c>
      <c r="AL78" s="20">
        <v>1527627.2285213086</v>
      </c>
      <c r="AM78" s="20">
        <v>2942655.9676576615</v>
      </c>
      <c r="AN78" s="23">
        <f t="shared" si="17"/>
        <v>6003886.2297623754</v>
      </c>
      <c r="AP78" s="55"/>
      <c r="AQ78" s="55"/>
      <c r="AR78" s="55"/>
      <c r="AS78" s="55"/>
      <c r="AU78" s="56"/>
      <c r="AV78" s="56"/>
      <c r="AW78" s="56"/>
      <c r="AX78" s="56"/>
    </row>
    <row r="79" spans="1:50" x14ac:dyDescent="0.45">
      <c r="A79" s="27">
        <f t="shared" si="19"/>
        <v>43799</v>
      </c>
      <c r="B79" s="23">
        <f t="shared" si="18"/>
        <v>6042315.2932432508</v>
      </c>
      <c r="C79" s="51">
        <v>1491432.2039519215</v>
      </c>
      <c r="D79" s="51">
        <v>1869480.7818303099</v>
      </c>
      <c r="E79" s="51">
        <v>86373.432547485994</v>
      </c>
      <c r="F79" s="51">
        <v>2577387.480862604</v>
      </c>
      <c r="G79" s="52">
        <v>17641.394050930001</v>
      </c>
      <c r="H79" s="23">
        <f t="shared" si="10"/>
        <v>6042315.2932432508</v>
      </c>
      <c r="I79" s="20">
        <v>5935593.5881762682</v>
      </c>
      <c r="J79" s="20">
        <v>106721.70506698597</v>
      </c>
      <c r="K79" s="19">
        <f t="shared" si="11"/>
        <v>6042315.2932432545</v>
      </c>
      <c r="L79" s="22">
        <v>5765428.8969026506</v>
      </c>
      <c r="M79" s="22">
        <v>276886.396340598</v>
      </c>
      <c r="N79" s="19">
        <f t="shared" si="12"/>
        <v>6042315.2932432489</v>
      </c>
      <c r="O79" s="22">
        <v>853766.70532752888</v>
      </c>
      <c r="P79" s="22">
        <v>342439.23408223799</v>
      </c>
      <c r="Q79" s="22">
        <v>541019.94772401359</v>
      </c>
      <c r="R79" s="22">
        <v>470339.43097358319</v>
      </c>
      <c r="S79" s="22">
        <v>412291.31368482101</v>
      </c>
      <c r="T79" s="22">
        <v>554889.96141615487</v>
      </c>
      <c r="U79" s="22">
        <v>2867568.7000349103</v>
      </c>
      <c r="V79" s="23">
        <f t="shared" si="13"/>
        <v>6042315.2932432499</v>
      </c>
      <c r="W79" s="28">
        <v>2619856.6317921854</v>
      </c>
      <c r="X79" s="57">
        <v>558524</v>
      </c>
      <c r="Y79" s="58">
        <v>2863934.6614510664</v>
      </c>
      <c r="Z79" s="23">
        <f t="shared" si="14"/>
        <v>6042315.2932432517</v>
      </c>
      <c r="AA79" s="22">
        <v>2543476.7212222721</v>
      </c>
      <c r="AB79" s="22">
        <v>601806.79938125913</v>
      </c>
      <c r="AC79" s="22">
        <v>2531810.8085815385</v>
      </c>
      <c r="AD79" s="22">
        <v>172025.85161380604</v>
      </c>
      <c r="AE79" s="22">
        <v>193195.11244437599</v>
      </c>
      <c r="AF79" s="23">
        <f t="shared" si="15"/>
        <v>6042315.2932432508</v>
      </c>
      <c r="AG79" s="22">
        <v>5224870.6407785406</v>
      </c>
      <c r="AH79" s="22">
        <v>817444.65246471018</v>
      </c>
      <c r="AI79" s="23">
        <f t="shared" si="16"/>
        <v>6042315.2932432508</v>
      </c>
      <c r="AJ79" s="20">
        <v>809861.36641070677</v>
      </c>
      <c r="AK79" s="20">
        <v>711906.99714747095</v>
      </c>
      <c r="AL79" s="20">
        <v>1521737.0585469981</v>
      </c>
      <c r="AM79" s="20">
        <v>2998809.8711380754</v>
      </c>
      <c r="AN79" s="23">
        <f t="shared" si="17"/>
        <v>6042315.2932432517</v>
      </c>
      <c r="AP79" s="55"/>
      <c r="AQ79" s="55"/>
      <c r="AR79" s="55"/>
      <c r="AS79" s="55"/>
      <c r="AU79" s="56"/>
      <c r="AV79" s="56"/>
      <c r="AW79" s="56"/>
      <c r="AX79" s="56"/>
    </row>
    <row r="80" spans="1:50" x14ac:dyDescent="0.45">
      <c r="A80" s="27">
        <f t="shared" si="19"/>
        <v>43830</v>
      </c>
      <c r="B80" s="23">
        <f t="shared" si="18"/>
        <v>6077300.585302664</v>
      </c>
      <c r="C80" s="29">
        <v>1493007.8374871826</v>
      </c>
      <c r="D80" s="29">
        <v>1952731.3872372597</v>
      </c>
      <c r="E80" s="29">
        <v>71795.210683568002</v>
      </c>
      <c r="F80" s="29">
        <v>2541222.8718809313</v>
      </c>
      <c r="G80" s="29">
        <v>18543.278013723</v>
      </c>
      <c r="H80" s="23">
        <f t="shared" si="10"/>
        <v>6077300.585302664</v>
      </c>
      <c r="I80" s="22">
        <v>5981802.9898603149</v>
      </c>
      <c r="J80" s="40">
        <v>95497.595442350095</v>
      </c>
      <c r="K80" s="19">
        <f t="shared" si="11"/>
        <v>6077300.5853026649</v>
      </c>
      <c r="L80" s="32">
        <v>5786205.0736157279</v>
      </c>
      <c r="M80" s="32">
        <v>291095.51168694394</v>
      </c>
      <c r="N80" s="19">
        <f t="shared" si="12"/>
        <v>6077300.5853026714</v>
      </c>
      <c r="O80" s="35">
        <v>883046.22859294491</v>
      </c>
      <c r="P80" s="35">
        <v>352148.6396102669</v>
      </c>
      <c r="Q80" s="35">
        <v>557631.19617956399</v>
      </c>
      <c r="R80" s="35">
        <v>490300.26361607015</v>
      </c>
      <c r="S80" s="35">
        <v>422474.06169224088</v>
      </c>
      <c r="T80" s="35">
        <v>563760.06771484076</v>
      </c>
      <c r="U80" s="35">
        <v>2807940.1278967392</v>
      </c>
      <c r="V80" s="23">
        <f t="shared" si="13"/>
        <v>6077300.5853026658</v>
      </c>
      <c r="W80" s="35">
        <v>2705600.389691087</v>
      </c>
      <c r="X80" s="59">
        <v>566518</v>
      </c>
      <c r="Y80" s="59">
        <v>2805182.1956115793</v>
      </c>
      <c r="Z80" s="23">
        <f t="shared" si="14"/>
        <v>6077300.5853026658</v>
      </c>
      <c r="AA80" s="35">
        <v>2596337.3882086314</v>
      </c>
      <c r="AB80" s="35">
        <v>543755.9955034731</v>
      </c>
      <c r="AC80" s="35">
        <v>2559377.5200684601</v>
      </c>
      <c r="AD80" s="35">
        <v>179987.98751619901</v>
      </c>
      <c r="AE80" s="32">
        <v>197841.69400590204</v>
      </c>
      <c r="AF80" s="23">
        <f t="shared" si="15"/>
        <v>6077300.5853026658</v>
      </c>
      <c r="AG80" s="32">
        <v>5247387.6035545785</v>
      </c>
      <c r="AH80" s="32">
        <v>829912.9817480871</v>
      </c>
      <c r="AI80" s="23">
        <f t="shared" si="16"/>
        <v>6077300.5853026658</v>
      </c>
      <c r="AJ80" s="32">
        <v>781692.23583005765</v>
      </c>
      <c r="AK80" s="35">
        <v>686366.49716069212</v>
      </c>
      <c r="AL80" s="35">
        <v>1536795.2009919297</v>
      </c>
      <c r="AM80" s="35">
        <v>3072446.6513199862</v>
      </c>
      <c r="AN80" s="23">
        <f t="shared" si="17"/>
        <v>6077300.5853026658</v>
      </c>
      <c r="AP80" s="55"/>
      <c r="AQ80" s="55"/>
      <c r="AR80" s="55"/>
      <c r="AS80" s="55"/>
      <c r="AU80" s="56"/>
      <c r="AV80" s="56"/>
      <c r="AW80" s="56"/>
      <c r="AX80" s="56"/>
    </row>
    <row r="81" spans="1:51" x14ac:dyDescent="0.45">
      <c r="A81" s="27">
        <f t="shared" si="19"/>
        <v>43861</v>
      </c>
      <c r="B81" s="23">
        <f t="shared" si="18"/>
        <v>6035134.1341396151</v>
      </c>
      <c r="C81" s="29">
        <v>1455484.9508863897</v>
      </c>
      <c r="D81" s="29">
        <v>1896216.3205346549</v>
      </c>
      <c r="E81" s="29">
        <v>79453.982748546987</v>
      </c>
      <c r="F81" s="29">
        <v>2585206.7343566818</v>
      </c>
      <c r="G81" s="29">
        <v>18772.145613342</v>
      </c>
      <c r="H81" s="23">
        <f t="shared" si="10"/>
        <v>6035134.1341396151</v>
      </c>
      <c r="I81" s="22">
        <v>5928405.7268797336</v>
      </c>
      <c r="J81" s="40">
        <v>106728.40725988495</v>
      </c>
      <c r="K81" s="19">
        <f t="shared" si="11"/>
        <v>6035134.1341396188</v>
      </c>
      <c r="L81" s="32">
        <v>5746570.0239047026</v>
      </c>
      <c r="M81" s="32">
        <v>288564.11023491109</v>
      </c>
      <c r="N81" s="19">
        <f t="shared" si="12"/>
        <v>6035134.1341396142</v>
      </c>
      <c r="O81" s="35">
        <v>860115.98283832194</v>
      </c>
      <c r="P81" s="35">
        <v>346951.52118694613</v>
      </c>
      <c r="Q81" s="35">
        <v>550974.018349602</v>
      </c>
      <c r="R81" s="35">
        <v>482570.1347445898</v>
      </c>
      <c r="S81" s="35">
        <v>419029.16337056016</v>
      </c>
      <c r="T81" s="35">
        <v>556169.61084741284</v>
      </c>
      <c r="U81" s="35">
        <v>2819323.7028021822</v>
      </c>
      <c r="V81" s="23">
        <f t="shared" si="13"/>
        <v>6035134.1341396151</v>
      </c>
      <c r="W81" s="35">
        <v>2659640.8204900203</v>
      </c>
      <c r="X81" s="59">
        <v>559132</v>
      </c>
      <c r="Y81" s="59">
        <v>2816361.3136495962</v>
      </c>
      <c r="Z81" s="23">
        <f t="shared" si="14"/>
        <v>6035134.134139616</v>
      </c>
      <c r="AA81" s="35">
        <v>2540584.8522357736</v>
      </c>
      <c r="AB81" s="35">
        <v>540358.09405458113</v>
      </c>
      <c r="AC81" s="35">
        <v>2580305.310784616</v>
      </c>
      <c r="AD81" s="35">
        <v>175381.596819042</v>
      </c>
      <c r="AE81" s="32">
        <v>198504.28024560309</v>
      </c>
      <c r="AF81" s="23">
        <f t="shared" si="15"/>
        <v>6035134.134139616</v>
      </c>
      <c r="AG81" s="32">
        <v>5212814.4546922809</v>
      </c>
      <c r="AH81" s="32">
        <v>822319.67944733577</v>
      </c>
      <c r="AI81" s="23">
        <f t="shared" si="16"/>
        <v>6035134.134139617</v>
      </c>
      <c r="AJ81" s="32">
        <v>786925.98212745588</v>
      </c>
      <c r="AK81" s="35">
        <v>681712.62144738086</v>
      </c>
      <c r="AL81" s="35">
        <v>1551983.3339475128</v>
      </c>
      <c r="AM81" s="35">
        <v>3014512.1966172676</v>
      </c>
      <c r="AN81" s="23">
        <f t="shared" si="17"/>
        <v>6035134.134139617</v>
      </c>
      <c r="AP81" s="55"/>
      <c r="AQ81" s="55"/>
      <c r="AR81" s="55"/>
      <c r="AS81" s="55"/>
      <c r="AU81" s="56"/>
      <c r="AV81" s="56"/>
      <c r="AW81" s="56"/>
      <c r="AX81" s="56"/>
    </row>
    <row r="82" spans="1:51" x14ac:dyDescent="0.45">
      <c r="A82" s="27">
        <f t="shared" si="19"/>
        <v>43890</v>
      </c>
      <c r="B82" s="23">
        <f t="shared" si="18"/>
        <v>6129716.864581109</v>
      </c>
      <c r="C82" s="35">
        <v>1491373.672973383</v>
      </c>
      <c r="D82" s="35">
        <v>1894817.304228364</v>
      </c>
      <c r="E82" s="35">
        <v>77978.388334351985</v>
      </c>
      <c r="F82" s="35">
        <v>2647721.2913636114</v>
      </c>
      <c r="G82" s="35">
        <v>17826.207681399002</v>
      </c>
      <c r="H82" s="23">
        <f t="shared" si="10"/>
        <v>6129716.864581109</v>
      </c>
      <c r="I82" s="40">
        <v>6019317.4757150579</v>
      </c>
      <c r="J82" s="40">
        <v>110399.38886605704</v>
      </c>
      <c r="K82" s="19">
        <f t="shared" si="11"/>
        <v>6129716.8645811146</v>
      </c>
      <c r="L82" s="32">
        <v>5836838.8389154319</v>
      </c>
      <c r="M82" s="32">
        <v>292878.02566568996</v>
      </c>
      <c r="N82" s="19">
        <f t="shared" si="12"/>
        <v>6129716.8645811221</v>
      </c>
      <c r="O82" s="35">
        <v>856941.08750828879</v>
      </c>
      <c r="P82" s="35">
        <v>347017.95996945805</v>
      </c>
      <c r="Q82" s="35">
        <v>553374.73083541461</v>
      </c>
      <c r="R82" s="35">
        <v>484934.94937985425</v>
      </c>
      <c r="S82" s="35">
        <v>424010.31224784593</v>
      </c>
      <c r="T82" s="35">
        <v>562787.62310203176</v>
      </c>
      <c r="U82" s="35">
        <v>2900650.2015382154</v>
      </c>
      <c r="V82" s="23">
        <f t="shared" si="13"/>
        <v>6129716.8645811081</v>
      </c>
      <c r="W82" s="35">
        <v>2666279.039940862</v>
      </c>
      <c r="X82" s="59">
        <v>566666</v>
      </c>
      <c r="Y82" s="59">
        <v>2896771.8246402461</v>
      </c>
      <c r="Z82" s="23">
        <f t="shared" si="14"/>
        <v>6129716.8645811081</v>
      </c>
      <c r="AA82" s="35">
        <v>2576010.2069927133</v>
      </c>
      <c r="AB82" s="35">
        <v>553502.33791811392</v>
      </c>
      <c r="AC82" s="35">
        <v>2618714.004806296</v>
      </c>
      <c r="AD82" s="35">
        <v>179188.72911077717</v>
      </c>
      <c r="AE82" s="32">
        <v>202301.58575320896</v>
      </c>
      <c r="AF82" s="23">
        <f t="shared" si="15"/>
        <v>6129716.864581109</v>
      </c>
      <c r="AG82" s="35">
        <v>5276506.6765051521</v>
      </c>
      <c r="AH82" s="32">
        <v>853210.18807596248</v>
      </c>
      <c r="AI82" s="23">
        <f t="shared" si="16"/>
        <v>6129716.8645811146</v>
      </c>
      <c r="AJ82" s="35">
        <v>791006.33580024599</v>
      </c>
      <c r="AK82" s="35">
        <v>697571.27223236184</v>
      </c>
      <c r="AL82" s="35">
        <v>1578919.0711343994</v>
      </c>
      <c r="AM82" s="35">
        <v>3062220.1854141029</v>
      </c>
      <c r="AN82" s="23">
        <f t="shared" si="17"/>
        <v>6129716.86458111</v>
      </c>
      <c r="AP82" s="55"/>
      <c r="AQ82" s="55"/>
      <c r="AR82" s="55"/>
      <c r="AS82" s="55"/>
      <c r="AU82" s="56"/>
      <c r="AV82" s="56"/>
      <c r="AW82" s="56"/>
      <c r="AX82" s="56"/>
    </row>
    <row r="83" spans="1:51" s="38" customFormat="1" x14ac:dyDescent="0.45">
      <c r="A83" s="110">
        <f t="shared" si="19"/>
        <v>43921</v>
      </c>
      <c r="B83" s="23">
        <f t="shared" si="18"/>
        <v>6303250.1731241317</v>
      </c>
      <c r="C83" s="37">
        <v>1652283.0602630558</v>
      </c>
      <c r="D83" s="37">
        <v>1933743.8374729066</v>
      </c>
      <c r="E83" s="37">
        <v>73332.268391666003</v>
      </c>
      <c r="F83" s="37">
        <v>2627855.6012594462</v>
      </c>
      <c r="G83" s="37">
        <v>16035.405737056</v>
      </c>
      <c r="H83" s="23">
        <f t="shared" si="10"/>
        <v>6303250.1731241317</v>
      </c>
      <c r="I83" s="37">
        <v>6195295.5118163181</v>
      </c>
      <c r="J83" s="37">
        <v>107954.66130781992</v>
      </c>
      <c r="K83" s="19">
        <f t="shared" si="11"/>
        <v>6303250.1731241383</v>
      </c>
      <c r="L83" s="37">
        <v>6012459.7170908805</v>
      </c>
      <c r="M83" s="60">
        <v>290790.45603326906</v>
      </c>
      <c r="N83" s="19">
        <f t="shared" si="12"/>
        <v>6303250.1731241494</v>
      </c>
      <c r="O83" s="37">
        <v>856861.69231778523</v>
      </c>
      <c r="P83" s="37">
        <v>346668.74380707578</v>
      </c>
      <c r="Q83" s="37">
        <v>556006.18248268194</v>
      </c>
      <c r="R83" s="37">
        <v>487464.54073444009</v>
      </c>
      <c r="S83" s="37">
        <v>427734.861081735</v>
      </c>
      <c r="T83" s="37">
        <v>563848.37194253935</v>
      </c>
      <c r="U83" s="37">
        <v>3064665.7807578836</v>
      </c>
      <c r="V83" s="23">
        <f t="shared" si="13"/>
        <v>6303250.1731241401</v>
      </c>
      <c r="W83" s="37">
        <v>2674736.0204237183</v>
      </c>
      <c r="X83" s="61">
        <v>569556</v>
      </c>
      <c r="Y83" s="61">
        <v>3058958.1527004223</v>
      </c>
      <c r="Z83" s="23">
        <f t="shared" si="14"/>
        <v>6303250.1731241401</v>
      </c>
      <c r="AA83" s="37">
        <v>2629173.9849109249</v>
      </c>
      <c r="AB83" s="37">
        <v>550062.45555519324</v>
      </c>
      <c r="AC83" s="37">
        <v>2679792.5347839328</v>
      </c>
      <c r="AD83" s="37">
        <v>191153.90125543805</v>
      </c>
      <c r="AE83" s="60">
        <v>253067.29661864811</v>
      </c>
      <c r="AF83" s="23">
        <f t="shared" si="15"/>
        <v>6303250.1731241364</v>
      </c>
      <c r="AG83" s="37">
        <v>5343273.1006789394</v>
      </c>
      <c r="AH83" s="60">
        <v>959977.07244520471</v>
      </c>
      <c r="AI83" s="23">
        <f t="shared" si="16"/>
        <v>6303250.1731241439</v>
      </c>
      <c r="AJ83" s="37">
        <v>822937.05608876329</v>
      </c>
      <c r="AK83" s="37">
        <v>726782.63045085454</v>
      </c>
      <c r="AL83" s="37">
        <v>1609551.399546036</v>
      </c>
      <c r="AM83" s="37">
        <v>3143979.0870384853</v>
      </c>
      <c r="AN83" s="23">
        <f t="shared" si="17"/>
        <v>6303250.1731241392</v>
      </c>
      <c r="AO83" s="119"/>
      <c r="AP83" s="55"/>
      <c r="AQ83" s="55"/>
      <c r="AR83" s="55"/>
      <c r="AS83" s="55"/>
      <c r="AT83" s="62"/>
      <c r="AU83" s="56"/>
      <c r="AV83" s="56"/>
      <c r="AW83" s="56"/>
      <c r="AX83" s="56"/>
      <c r="AY83" s="62"/>
    </row>
    <row r="84" spans="1:51" x14ac:dyDescent="0.45">
      <c r="A84" s="110">
        <f t="shared" si="19"/>
        <v>43951</v>
      </c>
      <c r="B84" s="23">
        <f t="shared" si="18"/>
        <v>6206840.4853192745</v>
      </c>
      <c r="C84" s="40">
        <v>1577512.7388661413</v>
      </c>
      <c r="D84" s="40">
        <v>1929127.3616325702</v>
      </c>
      <c r="E84" s="40">
        <v>92548.485358245016</v>
      </c>
      <c r="F84" s="40">
        <v>2592747.3596243635</v>
      </c>
      <c r="G84" s="40">
        <v>14904.539837954002</v>
      </c>
      <c r="H84" s="23">
        <f t="shared" si="10"/>
        <v>6206840.4853192745</v>
      </c>
      <c r="I84" s="40">
        <v>6108900.5902000498</v>
      </c>
      <c r="J84" s="40">
        <v>97939.895119222027</v>
      </c>
      <c r="K84" s="19">
        <f t="shared" si="11"/>
        <v>6206840.4853192717</v>
      </c>
      <c r="L84" s="40">
        <v>5916863.6693196483</v>
      </c>
      <c r="M84" s="40">
        <v>289976.81599962391</v>
      </c>
      <c r="N84" s="19">
        <f t="shared" si="12"/>
        <v>6206840.4853192726</v>
      </c>
      <c r="O84" s="40">
        <v>865791.18406109302</v>
      </c>
      <c r="P84" s="40">
        <v>348926.94233855128</v>
      </c>
      <c r="Q84" s="40">
        <v>562598.99902938842</v>
      </c>
      <c r="R84" s="40">
        <v>490340.94437048578</v>
      </c>
      <c r="S84" s="40">
        <v>427498.33521789813</v>
      </c>
      <c r="T84" s="40">
        <v>561941.14887442999</v>
      </c>
      <c r="U84" s="40">
        <v>2949742.931427429</v>
      </c>
      <c r="V84" s="23">
        <f t="shared" si="13"/>
        <v>6206840.4853192754</v>
      </c>
      <c r="W84" s="40">
        <v>2695156.405017416</v>
      </c>
      <c r="X84" s="63">
        <v>565328</v>
      </c>
      <c r="Y84" s="63">
        <v>2946356.0803018571</v>
      </c>
      <c r="Z84" s="23">
        <f t="shared" si="14"/>
        <v>6206840.4853192735</v>
      </c>
      <c r="AA84" s="40">
        <v>2588172.1397494827</v>
      </c>
      <c r="AB84" s="40">
        <v>570526.81602975121</v>
      </c>
      <c r="AC84" s="40">
        <v>2641591.1782610351</v>
      </c>
      <c r="AD84" s="40">
        <v>180812.57703616694</v>
      </c>
      <c r="AE84" s="22">
        <v>225737.77424283704</v>
      </c>
      <c r="AF84" s="23">
        <f t="shared" si="15"/>
        <v>6206840.4853192726</v>
      </c>
      <c r="AG84" s="40">
        <v>5335385.1058029262</v>
      </c>
      <c r="AH84" s="40">
        <v>871455.37951635406</v>
      </c>
      <c r="AI84" s="23">
        <f t="shared" si="16"/>
        <v>6206840.4853192801</v>
      </c>
      <c r="AJ84" s="40">
        <v>803246.32518349774</v>
      </c>
      <c r="AK84" s="40">
        <v>712385.32144326065</v>
      </c>
      <c r="AL84" s="40">
        <v>1582301.1144685331</v>
      </c>
      <c r="AM84" s="40">
        <v>3108907.7242239825</v>
      </c>
      <c r="AN84" s="23">
        <f t="shared" si="17"/>
        <v>6206840.4853192735</v>
      </c>
      <c r="AP84" s="55"/>
      <c r="AQ84" s="55"/>
      <c r="AR84" s="55"/>
      <c r="AS84" s="55"/>
      <c r="AU84" s="56"/>
      <c r="AV84" s="56"/>
      <c r="AW84" s="56"/>
      <c r="AX84" s="56"/>
    </row>
    <row r="85" spans="1:51" x14ac:dyDescent="0.45">
      <c r="A85" s="110">
        <f t="shared" si="19"/>
        <v>43982</v>
      </c>
      <c r="B85" s="23">
        <f t="shared" si="18"/>
        <v>6254933.2294737641</v>
      </c>
      <c r="C85" s="35">
        <v>1572640.4451110626</v>
      </c>
      <c r="D85" s="35">
        <v>1976447.5156424541</v>
      </c>
      <c r="E85" s="35">
        <v>77400.442435954988</v>
      </c>
      <c r="F85" s="35">
        <v>2613705.1767529324</v>
      </c>
      <c r="G85" s="35">
        <v>14739.649531359999</v>
      </c>
      <c r="H85" s="23">
        <f t="shared" si="10"/>
        <v>6254933.2294737641</v>
      </c>
      <c r="I85" s="35">
        <v>6157093.3415949903</v>
      </c>
      <c r="J85" s="35">
        <v>97839.887878770038</v>
      </c>
      <c r="K85" s="19">
        <f t="shared" si="11"/>
        <v>6254933.2294737604</v>
      </c>
      <c r="L85" s="35">
        <v>5968421.9944031239</v>
      </c>
      <c r="M85" s="35">
        <v>286511.23507064208</v>
      </c>
      <c r="N85" s="19">
        <f t="shared" si="12"/>
        <v>6254933.2294737659</v>
      </c>
      <c r="O85" s="35">
        <v>898026.76984701818</v>
      </c>
      <c r="P85" s="35">
        <v>358959.04502237489</v>
      </c>
      <c r="Q85" s="35">
        <v>571712.43024175009</v>
      </c>
      <c r="R85" s="35">
        <v>494906.1198822601</v>
      </c>
      <c r="S85" s="35">
        <v>431520.18625221186</v>
      </c>
      <c r="T85" s="35">
        <v>559432.97710153426</v>
      </c>
      <c r="U85" s="35">
        <v>2940375.7011266155</v>
      </c>
      <c r="V85" s="23">
        <f t="shared" si="13"/>
        <v>6254933.2294737641</v>
      </c>
      <c r="W85" s="35">
        <v>2755124.5512456154</v>
      </c>
      <c r="X85" s="59">
        <v>564934</v>
      </c>
      <c r="Y85" s="59">
        <v>2934874.6782281483</v>
      </c>
      <c r="Z85" s="23">
        <f t="shared" si="14"/>
        <v>6254933.2294737641</v>
      </c>
      <c r="AA85" s="35">
        <v>2638369.5931728063</v>
      </c>
      <c r="AB85" s="35">
        <v>559228.8975209191</v>
      </c>
      <c r="AC85" s="35">
        <v>2650911.9065282964</v>
      </c>
      <c r="AD85" s="35">
        <v>188787.10872780497</v>
      </c>
      <c r="AE85" s="32">
        <v>217635.72352393903</v>
      </c>
      <c r="AF85" s="23">
        <f t="shared" si="15"/>
        <v>6254933.2294737659</v>
      </c>
      <c r="AG85" s="35">
        <v>5363559.2709093019</v>
      </c>
      <c r="AH85" s="35">
        <v>891373.95856445748</v>
      </c>
      <c r="AI85" s="23">
        <f t="shared" si="16"/>
        <v>6254933.2294737594</v>
      </c>
      <c r="AJ85" s="35">
        <v>802465.14849395526</v>
      </c>
      <c r="AK85" s="35">
        <v>682592.28852649592</v>
      </c>
      <c r="AL85" s="35">
        <v>1589098.9779088765</v>
      </c>
      <c r="AM85" s="35">
        <v>3180776.8145444347</v>
      </c>
      <c r="AN85" s="23">
        <f t="shared" si="17"/>
        <v>6254933.2294737622</v>
      </c>
      <c r="AP85" s="55"/>
      <c r="AQ85" s="55"/>
      <c r="AR85" s="55"/>
      <c r="AS85" s="55"/>
      <c r="AU85" s="56"/>
      <c r="AV85" s="56"/>
      <c r="AW85" s="56"/>
      <c r="AX85" s="56"/>
    </row>
    <row r="86" spans="1:51" x14ac:dyDescent="0.45">
      <c r="A86" s="36">
        <f>EOMONTH(A85,1)</f>
        <v>44012</v>
      </c>
      <c r="B86" s="23">
        <f t="shared" si="18"/>
        <v>6346956.7390860347</v>
      </c>
      <c r="C86" s="40">
        <v>1624344.32483851</v>
      </c>
      <c r="D86" s="40">
        <v>1986107.4228114265</v>
      </c>
      <c r="E86" s="40">
        <v>80220.353193553994</v>
      </c>
      <c r="F86" s="40">
        <v>2639626.7676745956</v>
      </c>
      <c r="G86" s="40">
        <v>16657.870567949001</v>
      </c>
      <c r="H86" s="23">
        <f t="shared" si="10"/>
        <v>6346956.7390860347</v>
      </c>
      <c r="I86" s="40">
        <v>6241904.0829445058</v>
      </c>
      <c r="J86" s="40">
        <v>105052.65614153398</v>
      </c>
      <c r="K86" s="19">
        <f t="shared" si="11"/>
        <v>6346956.7390860394</v>
      </c>
      <c r="L86" s="40">
        <v>6052097.2702623019</v>
      </c>
      <c r="M86" s="40">
        <v>294859.46882373904</v>
      </c>
      <c r="N86" s="19">
        <f t="shared" si="12"/>
        <v>6346956.7390860412</v>
      </c>
      <c r="O86" s="40">
        <v>888164.55819043552</v>
      </c>
      <c r="P86" s="40">
        <v>359842.62338562403</v>
      </c>
      <c r="Q86" s="40">
        <v>578922.34067267203</v>
      </c>
      <c r="R86" s="40">
        <v>500483.00290859898</v>
      </c>
      <c r="S86" s="40">
        <v>440387.99590324378</v>
      </c>
      <c r="T86" s="40">
        <v>566907.57460478297</v>
      </c>
      <c r="U86" s="40">
        <v>3012248.6434206781</v>
      </c>
      <c r="V86" s="23">
        <f t="shared" si="13"/>
        <v>6346956.7390860356</v>
      </c>
      <c r="W86" s="40">
        <v>2767800.5210605753</v>
      </c>
      <c r="X86" s="63">
        <v>570482</v>
      </c>
      <c r="Y86" s="63">
        <v>3008674.2180254622</v>
      </c>
      <c r="Z86" s="23">
        <f t="shared" si="14"/>
        <v>6346956.7390860375</v>
      </c>
      <c r="AA86" s="40">
        <v>2736487.948719915</v>
      </c>
      <c r="AB86" s="40">
        <v>578522.23331229633</v>
      </c>
      <c r="AC86" s="40">
        <v>2639051.1613634671</v>
      </c>
      <c r="AD86" s="40">
        <v>176861.919715553</v>
      </c>
      <c r="AE86" s="22">
        <v>216033.475974812</v>
      </c>
      <c r="AF86" s="23">
        <f t="shared" si="15"/>
        <v>6346956.7390860431</v>
      </c>
      <c r="AG86" s="40">
        <v>5468397.1032393593</v>
      </c>
      <c r="AH86" s="40">
        <v>878559.63584668026</v>
      </c>
      <c r="AI86" s="23">
        <f t="shared" si="16"/>
        <v>6346956.7390860394</v>
      </c>
      <c r="AJ86" s="40">
        <v>804874.31091466546</v>
      </c>
      <c r="AK86" s="40">
        <v>680142.63335355383</v>
      </c>
      <c r="AL86" s="40">
        <v>1593800.6919407218</v>
      </c>
      <c r="AM86" s="40">
        <v>3268139.1028770967</v>
      </c>
      <c r="AN86" s="23">
        <f t="shared" si="17"/>
        <v>6346956.7390860375</v>
      </c>
      <c r="AP86" s="55"/>
      <c r="AQ86" s="55"/>
      <c r="AR86" s="55"/>
      <c r="AS86" s="55"/>
      <c r="AU86" s="56"/>
      <c r="AV86" s="56"/>
      <c r="AW86" s="56"/>
      <c r="AX86" s="56"/>
    </row>
    <row r="87" spans="1:51" x14ac:dyDescent="0.45">
      <c r="A87" s="36">
        <f>EOMONTH(A86,1)</f>
        <v>44043</v>
      </c>
      <c r="B87" s="23">
        <f t="shared" si="18"/>
        <v>6387821.1887107948</v>
      </c>
      <c r="C87" s="40">
        <v>1609289.7180486147</v>
      </c>
      <c r="D87" s="40">
        <v>1982066.2272218382</v>
      </c>
      <c r="E87" s="40">
        <v>66493.713847331004</v>
      </c>
      <c r="F87" s="40">
        <v>2713604.1677088849</v>
      </c>
      <c r="G87" s="40">
        <v>16367.361884126001</v>
      </c>
      <c r="H87" s="23">
        <f t="shared" si="10"/>
        <v>6387821.1887107948</v>
      </c>
      <c r="I87" s="40">
        <v>6286082.8575733695</v>
      </c>
      <c r="J87" s="40">
        <v>101738.33113743996</v>
      </c>
      <c r="K87" s="19">
        <f t="shared" si="11"/>
        <v>6387821.1887108097</v>
      </c>
      <c r="L87" s="40">
        <v>6096969.8606919348</v>
      </c>
      <c r="M87" s="40">
        <v>290851.32801885804</v>
      </c>
      <c r="N87" s="19">
        <f t="shared" si="12"/>
        <v>6387821.1887107929</v>
      </c>
      <c r="O87" s="40">
        <v>885828.1734610307</v>
      </c>
      <c r="P87" s="40">
        <v>360290.60526049807</v>
      </c>
      <c r="Q87" s="40">
        <v>581429.86389436142</v>
      </c>
      <c r="R87" s="40">
        <v>503613.03032138653</v>
      </c>
      <c r="S87" s="40">
        <v>444216.03482090571</v>
      </c>
      <c r="T87" s="40">
        <v>569422.3805060439</v>
      </c>
      <c r="U87" s="40">
        <v>3043021.1004465674</v>
      </c>
      <c r="V87" s="23">
        <f t="shared" si="13"/>
        <v>6387821.1887107939</v>
      </c>
      <c r="W87" s="40">
        <v>2775377.7077581831</v>
      </c>
      <c r="X87" s="63">
        <v>574858</v>
      </c>
      <c r="Y87" s="63">
        <v>3037585.4809526121</v>
      </c>
      <c r="Z87" s="23">
        <f t="shared" si="14"/>
        <v>6387821.1887107957</v>
      </c>
      <c r="AA87" s="40">
        <v>2757180.5907079843</v>
      </c>
      <c r="AB87" s="40">
        <v>575562.68261249387</v>
      </c>
      <c r="AC87" s="40">
        <v>2670432.6982959853</v>
      </c>
      <c r="AD87" s="40">
        <v>174359.282321017</v>
      </c>
      <c r="AE87" s="22">
        <v>210285.93477331701</v>
      </c>
      <c r="AF87" s="23">
        <f t="shared" si="15"/>
        <v>6387821.1887107976</v>
      </c>
      <c r="AG87" s="40">
        <v>5484171.6645796718</v>
      </c>
      <c r="AH87" s="40">
        <v>903649.52413112426</v>
      </c>
      <c r="AI87" s="23">
        <f t="shared" si="16"/>
        <v>6387821.1887107957</v>
      </c>
      <c r="AJ87" s="40">
        <v>807004.95253756933</v>
      </c>
      <c r="AK87" s="40">
        <v>669566.81666506699</v>
      </c>
      <c r="AL87" s="40">
        <v>1626497.7349079724</v>
      </c>
      <c r="AM87" s="40">
        <v>3284751.6846001875</v>
      </c>
      <c r="AN87" s="23">
        <f t="shared" si="17"/>
        <v>6387821.1887107957</v>
      </c>
      <c r="AP87" s="55"/>
      <c r="AQ87" s="55"/>
      <c r="AR87" s="55"/>
      <c r="AS87" s="55"/>
      <c r="AU87" s="56"/>
      <c r="AV87" s="56"/>
      <c r="AW87" s="56"/>
      <c r="AX87" s="56"/>
    </row>
    <row r="88" spans="1:51" x14ac:dyDescent="0.45">
      <c r="A88" s="36">
        <f t="shared" si="19"/>
        <v>44074</v>
      </c>
      <c r="B88" s="23">
        <f t="shared" si="18"/>
        <v>6563224.7095524976</v>
      </c>
      <c r="C88" s="40">
        <v>1713255.2559934049</v>
      </c>
      <c r="D88" s="40">
        <v>2015976.2673529009</v>
      </c>
      <c r="E88" s="40">
        <v>61186.382852161987</v>
      </c>
      <c r="F88" s="40">
        <v>2757980.9111064635</v>
      </c>
      <c r="G88" s="40">
        <v>14825.892247566</v>
      </c>
      <c r="H88" s="23">
        <f t="shared" si="10"/>
        <v>6563224.7095524976</v>
      </c>
      <c r="I88" s="40">
        <v>6465034.0283268224</v>
      </c>
      <c r="J88" s="40">
        <v>98190.681225686116</v>
      </c>
      <c r="K88" s="19">
        <f t="shared" si="11"/>
        <v>6563224.7095525088</v>
      </c>
      <c r="L88" s="40">
        <v>6266051.0325252078</v>
      </c>
      <c r="M88" s="40">
        <v>297173.67702728818</v>
      </c>
      <c r="N88" s="19">
        <f t="shared" si="12"/>
        <v>6563224.7095524957</v>
      </c>
      <c r="O88" s="40">
        <v>894615.21836551279</v>
      </c>
      <c r="P88" s="40">
        <v>361907.26950025861</v>
      </c>
      <c r="Q88" s="40">
        <v>584467.11786314822</v>
      </c>
      <c r="R88" s="40">
        <v>509327.59730954305</v>
      </c>
      <c r="S88" s="40">
        <v>448853.31126025942</v>
      </c>
      <c r="T88" s="40">
        <v>578133.22305312497</v>
      </c>
      <c r="U88" s="40">
        <v>3185920.9722006498</v>
      </c>
      <c r="V88" s="23">
        <f t="shared" si="13"/>
        <v>6563224.7095524967</v>
      </c>
      <c r="W88" s="40">
        <v>2799170.5142987212</v>
      </c>
      <c r="X88" s="63">
        <v>584258</v>
      </c>
      <c r="Y88" s="63">
        <v>3179796.1952537773</v>
      </c>
      <c r="Z88" s="23">
        <f t="shared" si="14"/>
        <v>6563224.7095524985</v>
      </c>
      <c r="AA88" s="40">
        <v>2823940.6273336536</v>
      </c>
      <c r="AB88" s="40">
        <v>633312.93664994417</v>
      </c>
      <c r="AC88" s="40">
        <v>2703092.0259651174</v>
      </c>
      <c r="AD88" s="40">
        <v>183841.56170485602</v>
      </c>
      <c r="AE88" s="22">
        <v>219037.55789892608</v>
      </c>
      <c r="AF88" s="23">
        <f t="shared" si="15"/>
        <v>6563224.7095524985</v>
      </c>
      <c r="AG88" s="40">
        <v>5633282.1624663584</v>
      </c>
      <c r="AH88" s="40">
        <v>929942.54708614002</v>
      </c>
      <c r="AI88" s="23">
        <f t="shared" si="16"/>
        <v>6563224.7095524985</v>
      </c>
      <c r="AJ88" s="40">
        <v>858607.03740471904</v>
      </c>
      <c r="AK88" s="40">
        <v>699333.63912078878</v>
      </c>
      <c r="AL88" s="40">
        <v>1652882.4897872526</v>
      </c>
      <c r="AM88" s="40">
        <v>3352401.5432397393</v>
      </c>
      <c r="AN88" s="23">
        <f t="shared" si="17"/>
        <v>6563224.7095525004</v>
      </c>
      <c r="AP88" s="55"/>
      <c r="AQ88" s="55"/>
      <c r="AR88" s="55"/>
      <c r="AS88" s="55"/>
      <c r="AU88" s="56"/>
      <c r="AV88" s="56"/>
      <c r="AW88" s="56"/>
      <c r="AX88" s="56"/>
    </row>
    <row r="89" spans="1:51" x14ac:dyDescent="0.45">
      <c r="A89" s="36">
        <f t="shared" si="19"/>
        <v>44104</v>
      </c>
      <c r="B89" s="23">
        <f t="shared" si="18"/>
        <v>6721275.5627981201</v>
      </c>
      <c r="C89" s="40">
        <v>1808126.9446260217</v>
      </c>
      <c r="D89" s="40">
        <v>2054000.448557894</v>
      </c>
      <c r="E89" s="40">
        <v>66622.654412919001</v>
      </c>
      <c r="F89" s="40">
        <v>2779887.4706612369</v>
      </c>
      <c r="G89" s="40">
        <v>12638.044540048002</v>
      </c>
      <c r="H89" s="23">
        <f t="shared" si="10"/>
        <v>6721275.5627981201</v>
      </c>
      <c r="I89" s="40">
        <v>6628286.7411666634</v>
      </c>
      <c r="J89" s="40">
        <v>92988.821631454019</v>
      </c>
      <c r="K89" s="19">
        <f t="shared" si="11"/>
        <v>6721275.5627981173</v>
      </c>
      <c r="L89" s="40">
        <v>6407680.0353731075</v>
      </c>
      <c r="M89" s="40">
        <v>313595.52742501698</v>
      </c>
      <c r="N89" s="19">
        <f t="shared" si="12"/>
        <v>6721275.5627981247</v>
      </c>
      <c r="O89" s="35">
        <v>913497.2350318078</v>
      </c>
      <c r="P89" s="35">
        <v>366446.80193479214</v>
      </c>
      <c r="Q89" s="35">
        <v>587716.26280571218</v>
      </c>
      <c r="R89" s="35">
        <v>512501.06054421002</v>
      </c>
      <c r="S89" s="35">
        <v>451886.07474922983</v>
      </c>
      <c r="T89" s="35">
        <v>579884.3360072549</v>
      </c>
      <c r="U89" s="35">
        <v>3309343.7917251112</v>
      </c>
      <c r="V89" s="23">
        <f t="shared" si="13"/>
        <v>6721275.5627981182</v>
      </c>
      <c r="W89" s="35">
        <v>2832047.4350657524</v>
      </c>
      <c r="X89" s="59">
        <v>586904</v>
      </c>
      <c r="Y89" s="59">
        <v>3302324.1277323673</v>
      </c>
      <c r="Z89" s="23">
        <f t="shared" si="14"/>
        <v>6721275.5627981201</v>
      </c>
      <c r="AA89" s="35">
        <v>2896442.3504038556</v>
      </c>
      <c r="AB89" s="35">
        <v>659841.66106579499</v>
      </c>
      <c r="AC89" s="35">
        <v>2756064.4577223053</v>
      </c>
      <c r="AD89" s="35">
        <v>184165.05964349004</v>
      </c>
      <c r="AE89" s="35">
        <v>224762.03396267703</v>
      </c>
      <c r="AF89" s="23">
        <f t="shared" si="15"/>
        <v>6721275.5627981229</v>
      </c>
      <c r="AG89" s="35">
        <v>5766197.7257408835</v>
      </c>
      <c r="AH89" s="35">
        <v>955077.83705724264</v>
      </c>
      <c r="AI89" s="23">
        <f t="shared" si="16"/>
        <v>6721275.5627981257</v>
      </c>
      <c r="AJ89" s="35">
        <v>874206.66643631854</v>
      </c>
      <c r="AK89" s="35">
        <v>721336.54902191297</v>
      </c>
      <c r="AL89" s="35">
        <v>1721908.0312665424</v>
      </c>
      <c r="AM89" s="35">
        <v>3403824.3160733436</v>
      </c>
      <c r="AN89" s="23">
        <f t="shared" si="17"/>
        <v>6721275.5627981182</v>
      </c>
      <c r="AP89" s="55"/>
      <c r="AQ89" s="55"/>
      <c r="AR89" s="55"/>
      <c r="AS89" s="55"/>
      <c r="AU89" s="56"/>
      <c r="AV89" s="56"/>
      <c r="AW89" s="56"/>
      <c r="AX89" s="56"/>
    </row>
    <row r="90" spans="1:51" x14ac:dyDescent="0.45">
      <c r="A90" s="36">
        <f t="shared" si="19"/>
        <v>44135</v>
      </c>
      <c r="B90" s="23">
        <f t="shared" si="18"/>
        <v>6691475.8330265014</v>
      </c>
      <c r="C90" s="40">
        <v>1738612.2545449431</v>
      </c>
      <c r="D90" s="40">
        <v>2054847.0043771178</v>
      </c>
      <c r="E90" s="40">
        <v>58352.644138415999</v>
      </c>
      <c r="F90" s="40">
        <v>2828199.8090755767</v>
      </c>
      <c r="G90" s="40">
        <v>11464.120890448001</v>
      </c>
      <c r="H90" s="23">
        <f t="shared" si="10"/>
        <v>6691475.8330265014</v>
      </c>
      <c r="I90" s="40">
        <v>6598431.9033527225</v>
      </c>
      <c r="J90" s="40">
        <v>93043.929673779028</v>
      </c>
      <c r="K90" s="19">
        <f t="shared" si="11"/>
        <v>6691475.8330265014</v>
      </c>
      <c r="L90" s="63">
        <v>6374935.109882161</v>
      </c>
      <c r="M90" s="63">
        <v>316540.72314433788</v>
      </c>
      <c r="N90" s="19">
        <f t="shared" si="12"/>
        <v>6691475.8330264986</v>
      </c>
      <c r="O90" s="35">
        <v>918096.55437148293</v>
      </c>
      <c r="P90" s="35">
        <v>367773.49756354396</v>
      </c>
      <c r="Q90" s="35">
        <v>589769.20194758486</v>
      </c>
      <c r="R90" s="35">
        <v>512046.78568135004</v>
      </c>
      <c r="S90" s="35">
        <v>452127.41246220609</v>
      </c>
      <c r="T90" s="35">
        <v>579270.17120505904</v>
      </c>
      <c r="U90" s="35">
        <v>3272392.2097952757</v>
      </c>
      <c r="V90" s="23">
        <f t="shared" si="13"/>
        <v>6691475.8330265023</v>
      </c>
      <c r="W90" s="35">
        <v>2839813.4520261684</v>
      </c>
      <c r="X90" s="59">
        <v>587584</v>
      </c>
      <c r="Y90" s="59">
        <v>3264078.3810003344</v>
      </c>
      <c r="Z90" s="23">
        <f t="shared" si="14"/>
        <v>6691475.8330265023</v>
      </c>
      <c r="AA90" s="35">
        <v>2828075.505781983</v>
      </c>
      <c r="AB90" s="35">
        <v>685459.13327897899</v>
      </c>
      <c r="AC90" s="35">
        <v>2784994.3319216776</v>
      </c>
      <c r="AD90" s="35">
        <v>184938.62855808798</v>
      </c>
      <c r="AE90" s="35">
        <v>208008.23348577094</v>
      </c>
      <c r="AF90" s="23">
        <f t="shared" si="15"/>
        <v>6691475.8330264986</v>
      </c>
      <c r="AG90" s="35">
        <v>5754511.3620985094</v>
      </c>
      <c r="AH90" s="35">
        <v>936964.47092799447</v>
      </c>
      <c r="AI90" s="23">
        <f t="shared" si="16"/>
        <v>6691475.8330265041</v>
      </c>
      <c r="AJ90" s="35">
        <v>882444.08114757331</v>
      </c>
      <c r="AK90" s="35">
        <v>731229.96223471384</v>
      </c>
      <c r="AL90" s="35">
        <v>1739698.8278980979</v>
      </c>
      <c r="AM90" s="35">
        <v>3338102.961746118</v>
      </c>
      <c r="AN90" s="23">
        <f t="shared" si="17"/>
        <v>6691475.8330265032</v>
      </c>
      <c r="AP90" s="55"/>
    </row>
    <row r="91" spans="1:51" x14ac:dyDescent="0.45">
      <c r="A91" s="36">
        <f t="shared" si="19"/>
        <v>44165</v>
      </c>
      <c r="B91" s="23">
        <f t="shared" si="18"/>
        <v>6701557.097875922</v>
      </c>
      <c r="C91" s="40">
        <v>1771548.781582966</v>
      </c>
      <c r="D91" s="40">
        <v>2102446.1080694655</v>
      </c>
      <c r="E91" s="40">
        <v>52369.183540917002</v>
      </c>
      <c r="F91" s="40">
        <v>2767212.7388376314</v>
      </c>
      <c r="G91" s="40">
        <v>7980.2858449420009</v>
      </c>
      <c r="H91" s="23">
        <f t="shared" si="10"/>
        <v>6701557.097875922</v>
      </c>
      <c r="I91" s="40">
        <v>6613778.0429340731</v>
      </c>
      <c r="J91" s="40">
        <v>87779.054941851078</v>
      </c>
      <c r="K91" s="19">
        <f t="shared" si="11"/>
        <v>6701557.0978759238</v>
      </c>
      <c r="L91" s="63">
        <v>6383326.0131333601</v>
      </c>
      <c r="M91" s="63">
        <v>318231.08474256383</v>
      </c>
      <c r="N91" s="19">
        <f t="shared" si="12"/>
        <v>6701557.0978759238</v>
      </c>
      <c r="O91" s="35">
        <v>928587.32782657689</v>
      </c>
      <c r="P91" s="35">
        <v>370953.11158975895</v>
      </c>
      <c r="Q91" s="35">
        <v>595128.21663543908</v>
      </c>
      <c r="R91" s="35">
        <v>516456.56180859392</v>
      </c>
      <c r="S91" s="35">
        <v>455068.11927533994</v>
      </c>
      <c r="T91" s="35">
        <v>585909.52726981929</v>
      </c>
      <c r="U91" s="35">
        <v>3249454.2334703929</v>
      </c>
      <c r="V91" s="23">
        <f t="shared" si="13"/>
        <v>6701557.0978759211</v>
      </c>
      <c r="W91" s="35">
        <v>2866193.3371357094</v>
      </c>
      <c r="X91" s="59">
        <v>594864</v>
      </c>
      <c r="Y91" s="59">
        <v>3240499.7607402122</v>
      </c>
      <c r="Z91" s="23">
        <f t="shared" si="14"/>
        <v>6701557.0978759211</v>
      </c>
      <c r="AA91" s="35">
        <v>2808787.8791437172</v>
      </c>
      <c r="AB91" s="35">
        <v>662130.4097549615</v>
      </c>
      <c r="AC91" s="35">
        <v>2832040.1813300345</v>
      </c>
      <c r="AD91" s="35">
        <v>179871.48788180997</v>
      </c>
      <c r="AE91" s="35">
        <v>218727.13976540093</v>
      </c>
      <c r="AF91" s="23">
        <f t="shared" si="15"/>
        <v>6701557.0978759248</v>
      </c>
      <c r="AG91" s="35">
        <v>5779810.7537360666</v>
      </c>
      <c r="AH91" s="35">
        <v>921746.34413985058</v>
      </c>
      <c r="AI91" s="23">
        <f t="shared" si="16"/>
        <v>6701557.0978759173</v>
      </c>
      <c r="AJ91" s="35">
        <v>867810.60726927617</v>
      </c>
      <c r="AK91" s="35">
        <v>739462.75538345706</v>
      </c>
      <c r="AL91" s="35">
        <v>1756996.45714191</v>
      </c>
      <c r="AM91" s="35">
        <v>3337287.2780812802</v>
      </c>
      <c r="AN91" s="23">
        <f t="shared" si="17"/>
        <v>6701557.0978759229</v>
      </c>
      <c r="AP91" s="55"/>
    </row>
    <row r="92" spans="1:51" x14ac:dyDescent="0.45">
      <c r="A92" s="36">
        <f t="shared" si="19"/>
        <v>44196</v>
      </c>
      <c r="B92" s="23">
        <f t="shared" si="18"/>
        <v>6737198.2960503139</v>
      </c>
      <c r="C92" s="40">
        <v>1724162.4952346836</v>
      </c>
      <c r="D92" s="40">
        <v>2177483.5325803841</v>
      </c>
      <c r="E92" s="40">
        <v>76806.904426694993</v>
      </c>
      <c r="F92" s="40">
        <v>2752380.6589248315</v>
      </c>
      <c r="G92" s="40">
        <v>6364.7048837200009</v>
      </c>
      <c r="H92" s="23">
        <f t="shared" si="10"/>
        <v>6737198.2960503139</v>
      </c>
      <c r="I92" s="40">
        <v>6644091.2380728908</v>
      </c>
      <c r="J92" s="40">
        <v>93107.057977419958</v>
      </c>
      <c r="K92" s="19">
        <f t="shared" si="11"/>
        <v>6737198.2960503111</v>
      </c>
      <c r="L92" s="63">
        <v>6412019.4362261593</v>
      </c>
      <c r="M92" s="63">
        <v>325178.8598241522</v>
      </c>
      <c r="N92" s="19">
        <f t="shared" si="12"/>
        <v>6737198.296050312</v>
      </c>
      <c r="O92" s="35">
        <v>954256.1438199745</v>
      </c>
      <c r="P92" s="35">
        <v>379375.72538194025</v>
      </c>
      <c r="Q92" s="35">
        <v>606808.06223091471</v>
      </c>
      <c r="R92" s="35">
        <v>532383.15188471589</v>
      </c>
      <c r="S92" s="35">
        <v>461868.17708833423</v>
      </c>
      <c r="T92" s="35">
        <v>595958.64445464069</v>
      </c>
      <c r="U92" s="35">
        <v>3206548.3911897908</v>
      </c>
      <c r="V92" s="23">
        <f t="shared" si="13"/>
        <v>6737198.296050312</v>
      </c>
      <c r="W92" s="35">
        <v>2934691.2604058804</v>
      </c>
      <c r="X92" s="59">
        <v>602078</v>
      </c>
      <c r="Y92" s="59">
        <v>3200429.0356444321</v>
      </c>
      <c r="Z92" s="23">
        <f t="shared" si="14"/>
        <v>6737198.296050312</v>
      </c>
      <c r="AA92" s="59">
        <v>2877989.3747506766</v>
      </c>
      <c r="AB92" s="59">
        <v>598401.67662626237</v>
      </c>
      <c r="AC92" s="59">
        <v>2878758.4768517148</v>
      </c>
      <c r="AD92" s="59">
        <v>183301.8545053931</v>
      </c>
      <c r="AE92" s="59">
        <v>198746.91331626699</v>
      </c>
      <c r="AF92" s="23">
        <f t="shared" si="15"/>
        <v>6737198.2960503129</v>
      </c>
      <c r="AG92" s="35">
        <v>5832272.6537706563</v>
      </c>
      <c r="AH92" s="35">
        <v>904925.64227965777</v>
      </c>
      <c r="AI92" s="23">
        <f t="shared" si="16"/>
        <v>6737198.2960503139</v>
      </c>
      <c r="AJ92" s="35">
        <v>822774.41476457904</v>
      </c>
      <c r="AK92" s="35">
        <v>712972.55234068306</v>
      </c>
      <c r="AL92" s="35">
        <v>1757601.1590096769</v>
      </c>
      <c r="AM92" s="35">
        <v>3443850.1699353731</v>
      </c>
      <c r="AN92" s="23">
        <f t="shared" si="17"/>
        <v>6737198.296050312</v>
      </c>
      <c r="AP92" s="55"/>
    </row>
    <row r="93" spans="1:51" x14ac:dyDescent="0.45">
      <c r="A93" s="36">
        <f t="shared" si="19"/>
        <v>44227</v>
      </c>
      <c r="B93" s="23">
        <f t="shared" si="18"/>
        <v>6640627.5975633543</v>
      </c>
      <c r="C93" s="40">
        <v>1696340.774183813</v>
      </c>
      <c r="D93" s="40">
        <v>2125574.9922764185</v>
      </c>
      <c r="E93" s="40">
        <v>63471.555472795997</v>
      </c>
      <c r="F93" s="40">
        <v>2749828.910218128</v>
      </c>
      <c r="G93" s="40">
        <v>5411.3654121990003</v>
      </c>
      <c r="H93" s="23">
        <f t="shared" si="10"/>
        <v>6640627.5975633543</v>
      </c>
      <c r="I93" s="40">
        <v>6549887.1773361061</v>
      </c>
      <c r="J93" s="40">
        <v>90740.420227255978</v>
      </c>
      <c r="K93" s="19">
        <f t="shared" si="11"/>
        <v>6640627.5975633617</v>
      </c>
      <c r="L93" s="63">
        <v>6316766.8903946802</v>
      </c>
      <c r="M93" s="63">
        <v>323860.70716868585</v>
      </c>
      <c r="N93" s="19">
        <f t="shared" si="12"/>
        <v>6640627.5975633664</v>
      </c>
      <c r="O93" s="35">
        <v>919413.28429191094</v>
      </c>
      <c r="P93" s="35">
        <v>374803.25395605003</v>
      </c>
      <c r="Q93" s="35">
        <v>601765.82462701888</v>
      </c>
      <c r="R93" s="35">
        <v>525004.8189111799</v>
      </c>
      <c r="S93" s="35">
        <v>459473.65748286899</v>
      </c>
      <c r="T93" s="35">
        <v>589972.75451072771</v>
      </c>
      <c r="U93" s="35">
        <v>3170194.003783599</v>
      </c>
      <c r="V93" s="23">
        <f t="shared" si="13"/>
        <v>6640627.5975633562</v>
      </c>
      <c r="W93" s="35">
        <v>2880460.839269029</v>
      </c>
      <c r="X93" s="59">
        <v>597906</v>
      </c>
      <c r="Y93" s="59">
        <v>3162260.7582943244</v>
      </c>
      <c r="Z93" s="23">
        <f t="shared" si="14"/>
        <v>6640627.5975633534</v>
      </c>
      <c r="AA93" s="59">
        <v>2759452.0518281036</v>
      </c>
      <c r="AB93" s="59">
        <v>602718.10500806314</v>
      </c>
      <c r="AC93" s="59">
        <v>2887495.756875407</v>
      </c>
      <c r="AD93" s="59">
        <v>181257.19814366108</v>
      </c>
      <c r="AE93" s="59">
        <v>209704.485708122</v>
      </c>
      <c r="AF93" s="23">
        <f t="shared" si="15"/>
        <v>6640627.5975633571</v>
      </c>
      <c r="AG93" s="35">
        <v>5741150.1465174844</v>
      </c>
      <c r="AH93" s="35">
        <v>899477.45104586834</v>
      </c>
      <c r="AI93" s="23">
        <f t="shared" si="16"/>
        <v>6640627.5975633524</v>
      </c>
      <c r="AJ93" s="35">
        <v>832937.64547754277</v>
      </c>
      <c r="AK93" s="35">
        <v>726363.39384567225</v>
      </c>
      <c r="AL93" s="35">
        <v>1757768.1613663293</v>
      </c>
      <c r="AM93" s="35">
        <v>3323558.3968738057</v>
      </c>
      <c r="AN93" s="23">
        <f t="shared" si="17"/>
        <v>6640627.5975633496</v>
      </c>
      <c r="AP93" s="55"/>
    </row>
    <row r="94" spans="1:51" x14ac:dyDescent="0.45">
      <c r="A94" s="36">
        <f t="shared" si="19"/>
        <v>44255</v>
      </c>
      <c r="B94" s="23">
        <f t="shared" ref="B94:B96" si="20">SUM(C94:G94)</f>
        <v>6726002.677581043</v>
      </c>
      <c r="C94" s="40">
        <v>1786916.5205890457</v>
      </c>
      <c r="D94" s="40">
        <v>2114626.857079614</v>
      </c>
      <c r="E94" s="40">
        <v>71509.839458881019</v>
      </c>
      <c r="F94" s="40">
        <v>2748919.8976839557</v>
      </c>
      <c r="G94" s="40">
        <v>4029.5627695459998</v>
      </c>
      <c r="H94" s="23">
        <f t="shared" si="10"/>
        <v>6726002.677581043</v>
      </c>
      <c r="I94" s="40">
        <v>6627644.2120567448</v>
      </c>
      <c r="J94" s="40">
        <v>98358.465524296145</v>
      </c>
      <c r="K94" s="19">
        <f t="shared" si="11"/>
        <v>6726002.6775810411</v>
      </c>
      <c r="L94" s="63">
        <v>6402281.7978045531</v>
      </c>
      <c r="M94" s="63">
        <v>323720.879776494</v>
      </c>
      <c r="N94" s="19">
        <f t="shared" si="12"/>
        <v>6726002.6775810467</v>
      </c>
      <c r="O94" s="35">
        <v>907197.01917702507</v>
      </c>
      <c r="P94" s="35">
        <v>373076.00091113115</v>
      </c>
      <c r="Q94" s="35">
        <v>598765.69081587042</v>
      </c>
      <c r="R94" s="35">
        <v>520678.63710176892</v>
      </c>
      <c r="S94" s="35">
        <v>455491.67244819761</v>
      </c>
      <c r="T94" s="35">
        <v>588210.6273937542</v>
      </c>
      <c r="U94" s="35">
        <v>3282583.0297332946</v>
      </c>
      <c r="V94" s="23">
        <f t="shared" si="13"/>
        <v>6726002.6775810421</v>
      </c>
      <c r="W94" s="35">
        <v>2855209.0204539942</v>
      </c>
      <c r="X94" s="59">
        <v>597982</v>
      </c>
      <c r="Y94" s="59">
        <v>3272811.6571270493</v>
      </c>
      <c r="Z94" s="23">
        <f t="shared" si="14"/>
        <v>6726002.6775810439</v>
      </c>
      <c r="AA94" s="59">
        <v>2817097.683597974</v>
      </c>
      <c r="AB94" s="59">
        <v>622622.67458434065</v>
      </c>
      <c r="AC94" s="59">
        <v>2882551.2397822351</v>
      </c>
      <c r="AD94" s="59">
        <v>185263.53510563998</v>
      </c>
      <c r="AE94" s="59">
        <v>218467.544510854</v>
      </c>
      <c r="AF94" s="23">
        <f t="shared" si="15"/>
        <v>6726002.6775810439</v>
      </c>
      <c r="AG94" s="35">
        <v>5796021.6581333913</v>
      </c>
      <c r="AH94" s="35">
        <v>929981.01944765344</v>
      </c>
      <c r="AI94" s="23">
        <f t="shared" si="16"/>
        <v>6726002.6775810448</v>
      </c>
      <c r="AJ94" s="35">
        <v>857284.15763300797</v>
      </c>
      <c r="AK94" s="35">
        <v>743539.53381104441</v>
      </c>
      <c r="AL94" s="35">
        <v>1747234.6987757874</v>
      </c>
      <c r="AM94" s="35">
        <v>3377944.2873612046</v>
      </c>
      <c r="AN94" s="23">
        <f t="shared" si="17"/>
        <v>6726002.6775810439</v>
      </c>
      <c r="AP94" s="55"/>
    </row>
    <row r="95" spans="1:51" x14ac:dyDescent="0.45">
      <c r="A95" s="36">
        <f t="shared" si="19"/>
        <v>44286</v>
      </c>
      <c r="B95" s="23">
        <f t="shared" si="20"/>
        <v>6889319.0645849071</v>
      </c>
      <c r="C95" s="40">
        <v>1894040.4862263359</v>
      </c>
      <c r="D95" s="40">
        <v>2136346.3038105462</v>
      </c>
      <c r="E95" s="40">
        <v>74701.824859291999</v>
      </c>
      <c r="F95" s="40">
        <v>2780294.6527552283</v>
      </c>
      <c r="G95" s="40">
        <v>3935.7969335050002</v>
      </c>
      <c r="H95" s="23">
        <f t="shared" ref="H95:H100" si="21">SUM(C95:G95)</f>
        <v>6889319.0645849071</v>
      </c>
      <c r="I95" s="40">
        <v>6787069.0932149272</v>
      </c>
      <c r="J95" s="40">
        <v>102249.97136999105</v>
      </c>
      <c r="K95" s="19">
        <f t="shared" si="11"/>
        <v>6889319.0645849183</v>
      </c>
      <c r="L95" s="63">
        <v>6566232.5293502621</v>
      </c>
      <c r="M95" s="63">
        <v>323086.53523463308</v>
      </c>
      <c r="N95" s="19">
        <f t="shared" si="12"/>
        <v>6889319.064584895</v>
      </c>
      <c r="O95" s="35">
        <v>910865.87239274534</v>
      </c>
      <c r="P95" s="35">
        <v>374157.55960827583</v>
      </c>
      <c r="Q95" s="35">
        <v>598214.37486660294</v>
      </c>
      <c r="R95" s="35">
        <v>519110.15183763398</v>
      </c>
      <c r="S95" s="35">
        <v>453700.43661699706</v>
      </c>
      <c r="T95" s="35">
        <v>587861.76868101174</v>
      </c>
      <c r="U95" s="35">
        <v>3445408.9005816421</v>
      </c>
      <c r="V95" s="23">
        <f t="shared" si="13"/>
        <v>6889319.064584909</v>
      </c>
      <c r="W95" s="35">
        <v>2856048.3953222553</v>
      </c>
      <c r="X95" s="59">
        <v>598846</v>
      </c>
      <c r="Y95" s="59">
        <v>3434424.6692626523</v>
      </c>
      <c r="Z95" s="23">
        <f t="shared" si="14"/>
        <v>6889319.0645849071</v>
      </c>
      <c r="AA95" s="59">
        <v>2927586.822536998</v>
      </c>
      <c r="AB95" s="59">
        <v>639204.05073689041</v>
      </c>
      <c r="AC95" s="59">
        <v>2915776.6760584712</v>
      </c>
      <c r="AD95" s="59">
        <v>181105.18128683206</v>
      </c>
      <c r="AE95" s="59">
        <v>225646.33396571397</v>
      </c>
      <c r="AF95" s="23">
        <f t="shared" si="15"/>
        <v>6889319.0645849062</v>
      </c>
      <c r="AG95" s="35">
        <v>5895702.1208213205</v>
      </c>
      <c r="AH95" s="35">
        <v>993616.94376358832</v>
      </c>
      <c r="AI95" s="23">
        <f t="shared" si="16"/>
        <v>6889319.064584909</v>
      </c>
      <c r="AJ95" s="35">
        <v>874620.00600952632</v>
      </c>
      <c r="AK95" s="35">
        <v>761381.26816927199</v>
      </c>
      <c r="AL95" s="35">
        <v>1769413.1466563526</v>
      </c>
      <c r="AM95" s="35">
        <v>3483904.6437497563</v>
      </c>
      <c r="AN95" s="23">
        <f t="shared" si="17"/>
        <v>6889319.0645849071</v>
      </c>
      <c r="AP95" s="55"/>
    </row>
    <row r="96" spans="1:51" x14ac:dyDescent="0.45">
      <c r="A96" s="36">
        <f t="shared" si="19"/>
        <v>44316</v>
      </c>
      <c r="B96" s="23">
        <f t="shared" si="20"/>
        <v>6876629.1892633438</v>
      </c>
      <c r="C96" s="40">
        <v>1826003.4947949522</v>
      </c>
      <c r="D96" s="40">
        <v>2180717.4740755977</v>
      </c>
      <c r="E96" s="40">
        <v>73607.894978197</v>
      </c>
      <c r="F96" s="40">
        <v>2792962.1206948389</v>
      </c>
      <c r="G96" s="40">
        <v>3338.2047197580005</v>
      </c>
      <c r="H96" s="23">
        <f t="shared" si="21"/>
        <v>6876629.1892633438</v>
      </c>
      <c r="I96" s="40">
        <v>6777289.7670838665</v>
      </c>
      <c r="J96" s="40">
        <v>99339.422179465997</v>
      </c>
      <c r="K96" s="19">
        <f t="shared" si="11"/>
        <v>6876629.1892633326</v>
      </c>
      <c r="L96" s="63">
        <v>6548811.0734646507</v>
      </c>
      <c r="M96" s="63">
        <v>327818.11579869204</v>
      </c>
      <c r="N96" s="19">
        <f t="shared" si="12"/>
        <v>6876629.1892633429</v>
      </c>
      <c r="O96" s="35">
        <v>948074.9702639957</v>
      </c>
      <c r="P96" s="35">
        <v>378340.1243462782</v>
      </c>
      <c r="Q96" s="35">
        <v>603253.15647142625</v>
      </c>
      <c r="R96" s="35">
        <v>521312.76745733165</v>
      </c>
      <c r="S96" s="35">
        <v>456755.32989737834</v>
      </c>
      <c r="T96" s="35">
        <v>586187.13114078192</v>
      </c>
      <c r="U96" s="35">
        <v>3382705.7096861545</v>
      </c>
      <c r="V96" s="23">
        <f t="shared" si="13"/>
        <v>6876629.1892633457</v>
      </c>
      <c r="W96" s="35">
        <v>2907736.3484364091</v>
      </c>
      <c r="X96" s="59">
        <v>596544</v>
      </c>
      <c r="Y96" s="59">
        <v>3372348.8408269342</v>
      </c>
      <c r="Z96" s="23">
        <f t="shared" si="14"/>
        <v>6876629.1892633438</v>
      </c>
      <c r="AA96" s="59">
        <v>2896475.4476983845</v>
      </c>
      <c r="AB96" s="59">
        <v>662240.87505584909</v>
      </c>
      <c r="AC96" s="59">
        <v>2920268.3141023857</v>
      </c>
      <c r="AD96" s="59">
        <v>183280.65077073502</v>
      </c>
      <c r="AE96" s="59">
        <v>214363.90163599001</v>
      </c>
      <c r="AF96" s="23">
        <f t="shared" si="15"/>
        <v>6876629.1892633438</v>
      </c>
      <c r="AG96" s="35">
        <v>5921925.5050909948</v>
      </c>
      <c r="AH96" s="35">
        <v>954703.68417234812</v>
      </c>
      <c r="AI96" s="23">
        <f t="shared" si="16"/>
        <v>6876629.1892633429</v>
      </c>
      <c r="AJ96" s="35">
        <v>884792.73785760032</v>
      </c>
      <c r="AK96" s="35">
        <v>765531.50875976996</v>
      </c>
      <c r="AL96" s="35">
        <v>1752059.544735831</v>
      </c>
      <c r="AM96" s="35">
        <v>3474245.3979101419</v>
      </c>
      <c r="AN96" s="23">
        <f t="shared" si="17"/>
        <v>6876629.1892633438</v>
      </c>
      <c r="AP96" s="55"/>
    </row>
    <row r="97" spans="1:42" x14ac:dyDescent="0.45">
      <c r="A97" s="36">
        <f t="shared" si="19"/>
        <v>44347</v>
      </c>
      <c r="B97" s="23">
        <f t="shared" ref="B97:B102" si="22">SUM(C97:G97)</f>
        <v>6929442.3191283746</v>
      </c>
      <c r="C97" s="40">
        <v>1837975.940338305</v>
      </c>
      <c r="D97" s="40">
        <v>2210521.1421223651</v>
      </c>
      <c r="E97" s="40">
        <v>72906.642756105968</v>
      </c>
      <c r="F97" s="40">
        <v>2805400.8511380525</v>
      </c>
      <c r="G97" s="40">
        <v>2637.7427735470001</v>
      </c>
      <c r="H97" s="23">
        <f t="shared" si="21"/>
        <v>6929442.3191283746</v>
      </c>
      <c r="I97" s="40">
        <v>6819880.6874554092</v>
      </c>
      <c r="J97" s="40">
        <v>109561.63167295905</v>
      </c>
      <c r="K97" s="19">
        <f t="shared" si="11"/>
        <v>6929442.319128368</v>
      </c>
      <c r="L97" s="63">
        <v>6597346.6697651036</v>
      </c>
      <c r="M97" s="63">
        <v>332106.78778240294</v>
      </c>
      <c r="N97" s="19">
        <f t="shared" si="12"/>
        <v>6929453.4575475063</v>
      </c>
      <c r="O97" s="35">
        <v>943100.98539113672</v>
      </c>
      <c r="P97" s="35">
        <v>384816.2105445448</v>
      </c>
      <c r="Q97" s="35">
        <v>615924.90892045735</v>
      </c>
      <c r="R97" s="35">
        <v>529547.3095905201</v>
      </c>
      <c r="S97" s="35">
        <v>462080.834844339</v>
      </c>
      <c r="T97" s="35">
        <v>590051.69533018302</v>
      </c>
      <c r="U97" s="35">
        <v>3403920.3745071911</v>
      </c>
      <c r="V97" s="23">
        <f t="shared" si="13"/>
        <v>6929442.3191283718</v>
      </c>
      <c r="W97" s="35">
        <v>2935470.2492909972</v>
      </c>
      <c r="X97" s="59">
        <v>601014</v>
      </c>
      <c r="Y97" s="59">
        <v>3392958.0698373741</v>
      </c>
      <c r="Z97" s="23">
        <f t="shared" si="14"/>
        <v>6929442.3191283718</v>
      </c>
      <c r="AA97" s="59">
        <v>2884564.826169508</v>
      </c>
      <c r="AB97" s="59">
        <v>655869.02201666823</v>
      </c>
      <c r="AC97" s="59">
        <v>2979757.1248780373</v>
      </c>
      <c r="AD97" s="59">
        <v>186257.22383561687</v>
      </c>
      <c r="AE97" s="59">
        <v>222994.12222854415</v>
      </c>
      <c r="AF97" s="23">
        <f t="shared" si="15"/>
        <v>6929442.3191283755</v>
      </c>
      <c r="AG97" s="35">
        <v>5979999.0919427518</v>
      </c>
      <c r="AH97" s="35">
        <v>949454.36560475617</v>
      </c>
      <c r="AI97" s="23">
        <f t="shared" si="16"/>
        <v>6929453.4575475082</v>
      </c>
      <c r="AJ97" s="35">
        <v>890834.89996265236</v>
      </c>
      <c r="AK97" s="35">
        <v>771020.90964018879</v>
      </c>
      <c r="AL97" s="35">
        <v>1774761.6379220891</v>
      </c>
      <c r="AM97" s="35">
        <v>3492836.0100225741</v>
      </c>
      <c r="AN97" s="23">
        <f t="shared" si="17"/>
        <v>6929453.4575475045</v>
      </c>
      <c r="AP97" s="55"/>
    </row>
    <row r="98" spans="1:42" x14ac:dyDescent="0.45">
      <c r="A98" s="36">
        <f t="shared" si="19"/>
        <v>44377</v>
      </c>
      <c r="B98" s="23">
        <f t="shared" si="22"/>
        <v>7037447.942408748</v>
      </c>
      <c r="C98" s="40">
        <v>1900184.1622939585</v>
      </c>
      <c r="D98" s="40">
        <v>2245833.9995513721</v>
      </c>
      <c r="E98" s="40">
        <v>75808.543282401966</v>
      </c>
      <c r="F98" s="40">
        <v>2813820.0494536236</v>
      </c>
      <c r="G98" s="40">
        <v>1801.1878273920001</v>
      </c>
      <c r="H98" s="23">
        <f t="shared" si="21"/>
        <v>7037447.942408748</v>
      </c>
      <c r="I98" s="40">
        <v>6948241.5307311779</v>
      </c>
      <c r="J98" s="40">
        <v>89206.411677587079</v>
      </c>
      <c r="K98" s="19">
        <f t="shared" si="11"/>
        <v>7037447.9424087647</v>
      </c>
      <c r="L98" s="63">
        <v>6697355.0326358322</v>
      </c>
      <c r="M98" s="63">
        <v>340092.90979864</v>
      </c>
      <c r="N98" s="19">
        <f t="shared" si="12"/>
        <v>7037447.942434472</v>
      </c>
      <c r="O98" s="35">
        <v>945959.75921382057</v>
      </c>
      <c r="P98" s="35">
        <v>386664.93660484569</v>
      </c>
      <c r="Q98" s="35">
        <v>615585.19435026404</v>
      </c>
      <c r="R98" s="35">
        <v>532185.2720651601</v>
      </c>
      <c r="S98" s="35">
        <v>466908.53890899417</v>
      </c>
      <c r="T98" s="35">
        <v>601117.585684116</v>
      </c>
      <c r="U98" s="35">
        <v>3489026.6555815516</v>
      </c>
      <c r="V98" s="23">
        <f t="shared" si="13"/>
        <v>7037447.9424087517</v>
      </c>
      <c r="W98" s="35">
        <v>2947303.701143085</v>
      </c>
      <c r="X98" s="59">
        <v>612836</v>
      </c>
      <c r="Y98" s="59">
        <v>3477308.2412656671</v>
      </c>
      <c r="Z98" s="23">
        <f t="shared" si="14"/>
        <v>7037447.9424087517</v>
      </c>
      <c r="AA98" s="59">
        <v>2956270.8049463728</v>
      </c>
      <c r="AB98" s="59">
        <v>671336.11656289594</v>
      </c>
      <c r="AC98" s="59">
        <v>3001270.235874455</v>
      </c>
      <c r="AD98" s="59">
        <v>190742.65790195312</v>
      </c>
      <c r="AE98" s="59">
        <v>217828.12712307711</v>
      </c>
      <c r="AF98" s="23">
        <f t="shared" si="15"/>
        <v>7037447.9424087536</v>
      </c>
      <c r="AG98" s="35">
        <v>6064235.1327455211</v>
      </c>
      <c r="AH98" s="35">
        <v>973212.80968895322</v>
      </c>
      <c r="AI98" s="23">
        <f t="shared" si="16"/>
        <v>7037447.9424344748</v>
      </c>
      <c r="AJ98" s="35">
        <v>910814.55391680379</v>
      </c>
      <c r="AK98" s="35">
        <v>775265.48066044971</v>
      </c>
      <c r="AL98" s="35">
        <v>1800381.6991270394</v>
      </c>
      <c r="AM98" s="35">
        <v>3550986.2087301817</v>
      </c>
      <c r="AN98" s="23">
        <f t="shared" si="17"/>
        <v>7037447.9424344748</v>
      </c>
      <c r="AP98" s="55"/>
    </row>
    <row r="99" spans="1:42" x14ac:dyDescent="0.45">
      <c r="A99" s="36">
        <f t="shared" si="19"/>
        <v>44408</v>
      </c>
      <c r="B99" s="23">
        <f t="shared" si="22"/>
        <v>7039174.3859402379</v>
      </c>
      <c r="C99" s="40">
        <v>1892269.9697933337</v>
      </c>
      <c r="D99" s="40">
        <v>2252821.2201161608</v>
      </c>
      <c r="E99" s="40">
        <v>66644.411146189013</v>
      </c>
      <c r="F99" s="40">
        <v>2825929.6160810348</v>
      </c>
      <c r="G99" s="40">
        <v>1509.16880352</v>
      </c>
      <c r="H99" s="23">
        <f t="shared" si="21"/>
        <v>7039174.3859402379</v>
      </c>
      <c r="I99" s="40">
        <v>6949545.5893893363</v>
      </c>
      <c r="J99" s="40">
        <v>89628.796550919971</v>
      </c>
      <c r="K99" s="19">
        <f t="shared" si="11"/>
        <v>7039174.3859402565</v>
      </c>
      <c r="L99" s="63">
        <v>6695932.2297406448</v>
      </c>
      <c r="M99" s="63">
        <v>343242.15619959787</v>
      </c>
      <c r="N99" s="19">
        <f t="shared" si="12"/>
        <v>7039174.3859402426</v>
      </c>
      <c r="O99" s="35">
        <v>944932.69208892807</v>
      </c>
      <c r="P99" s="35">
        <v>388544.76326617307</v>
      </c>
      <c r="Q99" s="35">
        <v>618193.36734390212</v>
      </c>
      <c r="R99" s="35">
        <v>532919.57558737486</v>
      </c>
      <c r="S99" s="35">
        <v>467400.26688813319</v>
      </c>
      <c r="T99" s="35">
        <v>598683.67299030838</v>
      </c>
      <c r="U99" s="35">
        <v>3488500.0477754208</v>
      </c>
      <c r="V99" s="23">
        <f t="shared" si="13"/>
        <v>7039174.3859402407</v>
      </c>
      <c r="W99" s="35">
        <v>2951990.6651745113</v>
      </c>
      <c r="X99" s="59">
        <v>611540</v>
      </c>
      <c r="Y99" s="59">
        <v>3475643.7207657322</v>
      </c>
      <c r="Z99" s="23">
        <f t="shared" si="14"/>
        <v>7039174.3859402435</v>
      </c>
      <c r="AA99" s="59">
        <v>2970004.0769958431</v>
      </c>
      <c r="AB99" s="59">
        <v>654341.21627560817</v>
      </c>
      <c r="AC99" s="59">
        <v>3009228.5093401121</v>
      </c>
      <c r="AD99" s="59">
        <v>189137.70519720108</v>
      </c>
      <c r="AE99" s="59">
        <v>216462.87813147512</v>
      </c>
      <c r="AF99" s="23">
        <f t="shared" si="15"/>
        <v>7039174.3859402398</v>
      </c>
      <c r="AG99" s="35">
        <v>6075966.7512848079</v>
      </c>
      <c r="AH99" s="35">
        <v>963207.63465543685</v>
      </c>
      <c r="AI99" s="23">
        <f t="shared" si="16"/>
        <v>7039174.3859402444</v>
      </c>
      <c r="AJ99" s="35">
        <v>899624.22684446641</v>
      </c>
      <c r="AK99" s="35">
        <v>768918.11534709553</v>
      </c>
      <c r="AL99" s="35">
        <v>1778727.3205115162</v>
      </c>
      <c r="AM99" s="35">
        <v>3591904.7232371625</v>
      </c>
      <c r="AN99" s="23">
        <f t="shared" si="17"/>
        <v>7039174.3859402407</v>
      </c>
      <c r="AP99" s="55"/>
    </row>
    <row r="100" spans="1:42" x14ac:dyDescent="0.45">
      <c r="A100" s="36">
        <f t="shared" si="19"/>
        <v>44439</v>
      </c>
      <c r="B100" s="23">
        <f t="shared" si="22"/>
        <v>7125887.2800251832</v>
      </c>
      <c r="C100" s="40">
        <v>1937672.753504039</v>
      </c>
      <c r="D100" s="40">
        <v>2276846.9806931722</v>
      </c>
      <c r="E100" s="40">
        <v>55960.333560954008</v>
      </c>
      <c r="F100" s="40">
        <v>2854372.3806266356</v>
      </c>
      <c r="G100" s="40">
        <v>1034.8316403820002</v>
      </c>
      <c r="H100" s="23">
        <f t="shared" si="21"/>
        <v>7125887.2800251832</v>
      </c>
      <c r="I100" s="40">
        <v>7042644.6838386031</v>
      </c>
      <c r="J100" s="40">
        <v>83242.596186569048</v>
      </c>
      <c r="K100" s="19">
        <f t="shared" si="11"/>
        <v>7125887.280025172</v>
      </c>
      <c r="L100" s="63">
        <v>6783258.7161947452</v>
      </c>
      <c r="M100" s="63">
        <v>342628.56383044092</v>
      </c>
      <c r="N100" s="19">
        <f t="shared" si="12"/>
        <v>7125887.280025186</v>
      </c>
      <c r="O100" s="35">
        <v>938240.1044366702</v>
      </c>
      <c r="P100" s="35">
        <v>387819.61887409579</v>
      </c>
      <c r="Q100" s="35">
        <v>617509.72515913809</v>
      </c>
      <c r="R100" s="35">
        <v>533755.3128196497</v>
      </c>
      <c r="S100" s="35">
        <v>470145.69387456158</v>
      </c>
      <c r="T100" s="35">
        <v>602523.750783419</v>
      </c>
      <c r="U100" s="35">
        <v>3575893.0740776504</v>
      </c>
      <c r="V100" s="23">
        <f t="shared" si="13"/>
        <v>7125887.2800251842</v>
      </c>
      <c r="W100" s="35">
        <v>2947470.4551641163</v>
      </c>
      <c r="X100" s="59">
        <v>616642</v>
      </c>
      <c r="Y100" s="59">
        <v>3561774.8248610673</v>
      </c>
      <c r="Z100" s="23">
        <f t="shared" si="14"/>
        <v>7125887.2800251842</v>
      </c>
      <c r="AA100" s="59">
        <v>3002384.8325258973</v>
      </c>
      <c r="AB100" s="59">
        <v>655683.96542737738</v>
      </c>
      <c r="AC100" s="59">
        <v>3051128.908236979</v>
      </c>
      <c r="AD100" s="59">
        <v>193201.07391328705</v>
      </c>
      <c r="AE100" s="59">
        <v>223488.49992164597</v>
      </c>
      <c r="AF100" s="23">
        <f t="shared" si="15"/>
        <v>7125887.2800251869</v>
      </c>
      <c r="AG100" s="35">
        <v>6137237.1869343258</v>
      </c>
      <c r="AH100" s="35">
        <v>988650.09309085819</v>
      </c>
      <c r="AI100" s="23">
        <f t="shared" si="16"/>
        <v>7125887.2800251842</v>
      </c>
      <c r="AJ100" s="35">
        <v>910248.31959030102</v>
      </c>
      <c r="AK100" s="35">
        <v>783859.61757187988</v>
      </c>
      <c r="AL100" s="35">
        <v>1818745.0193259497</v>
      </c>
      <c r="AM100" s="35">
        <v>3613034.3235370517</v>
      </c>
      <c r="AN100" s="23">
        <f t="shared" si="17"/>
        <v>7125887.2800251823</v>
      </c>
      <c r="AP100" s="55"/>
    </row>
    <row r="101" spans="1:42" x14ac:dyDescent="0.45">
      <c r="A101" s="36">
        <f t="shared" si="19"/>
        <v>44469</v>
      </c>
      <c r="B101" s="23">
        <f t="shared" si="22"/>
        <v>7223998.9289728543</v>
      </c>
      <c r="C101" s="40">
        <v>2018096.0363466919</v>
      </c>
      <c r="D101" s="40">
        <v>2298903.4025913761</v>
      </c>
      <c r="E101" s="40">
        <v>54456.44732689501</v>
      </c>
      <c r="F101" s="40">
        <v>2849522.4113565795</v>
      </c>
      <c r="G101" s="40">
        <v>3020.6313513120003</v>
      </c>
      <c r="H101" s="23">
        <f t="shared" ref="H101" si="23">SUM(C101:G101)</f>
        <v>7223998.9289728543</v>
      </c>
      <c r="I101" s="40">
        <v>7142619.9732939582</v>
      </c>
      <c r="J101" s="40">
        <v>81378.955678907048</v>
      </c>
      <c r="K101" s="19">
        <f t="shared" si="11"/>
        <v>7223998.9289728655</v>
      </c>
      <c r="L101" s="63">
        <v>6880224.1580114625</v>
      </c>
      <c r="M101" s="63">
        <v>343774.77096138691</v>
      </c>
      <c r="N101" s="19">
        <f t="shared" si="12"/>
        <v>7223998.9289728496</v>
      </c>
      <c r="O101" s="35">
        <v>942495.11095507687</v>
      </c>
      <c r="P101" s="35">
        <v>388167.59678166395</v>
      </c>
      <c r="Q101" s="35">
        <v>618953.77399924037</v>
      </c>
      <c r="R101" s="35">
        <v>533764.75136266695</v>
      </c>
      <c r="S101" s="35">
        <v>470089.23617287597</v>
      </c>
      <c r="T101" s="35">
        <v>606258.54486835143</v>
      </c>
      <c r="U101" s="35">
        <v>3664269.914832979</v>
      </c>
      <c r="V101" s="23">
        <f t="shared" si="13"/>
        <v>7223998.9289728543</v>
      </c>
      <c r="W101" s="35">
        <v>2953470.4692715243</v>
      </c>
      <c r="X101" s="59">
        <v>620854</v>
      </c>
      <c r="Y101" s="59">
        <v>3649674.4597013304</v>
      </c>
      <c r="Z101" s="23">
        <f t="shared" si="14"/>
        <v>7223998.9289728552</v>
      </c>
      <c r="AA101" s="59">
        <v>3037744.7379969084</v>
      </c>
      <c r="AB101" s="59">
        <v>683620.34397288668</v>
      </c>
      <c r="AC101" s="59">
        <v>3075411.7685941393</v>
      </c>
      <c r="AD101" s="59">
        <v>192200.72419488599</v>
      </c>
      <c r="AE101" s="59">
        <v>235021.35421403692</v>
      </c>
      <c r="AF101" s="23">
        <f t="shared" si="15"/>
        <v>7223998.9289728571</v>
      </c>
      <c r="AG101" s="35">
        <v>6194252.7979181539</v>
      </c>
      <c r="AH101" s="35">
        <v>1029746.1310546922</v>
      </c>
      <c r="AI101" s="23">
        <f t="shared" si="16"/>
        <v>7223998.9289728459</v>
      </c>
      <c r="AJ101" s="35">
        <v>935472.99555249652</v>
      </c>
      <c r="AK101" s="35">
        <v>800747.82422878093</v>
      </c>
      <c r="AL101" s="35">
        <v>1817860.0811193106</v>
      </c>
      <c r="AM101" s="35">
        <v>3669918.0280722654</v>
      </c>
      <c r="AN101" s="23">
        <f t="shared" si="17"/>
        <v>7223998.9289728533</v>
      </c>
      <c r="AP101" s="55"/>
    </row>
    <row r="102" spans="1:42" x14ac:dyDescent="0.45">
      <c r="A102" s="36">
        <f t="shared" si="19"/>
        <v>44500</v>
      </c>
      <c r="B102" s="23">
        <f t="shared" si="22"/>
        <v>7301292.8001274737</v>
      </c>
      <c r="C102" s="40">
        <v>2069234.9336976169</v>
      </c>
      <c r="D102" s="40">
        <v>2322469.6267599137</v>
      </c>
      <c r="E102" s="40">
        <v>49597.750461560005</v>
      </c>
      <c r="F102" s="40">
        <v>2857692.9631935912</v>
      </c>
      <c r="G102" s="40">
        <v>2297.5260147930003</v>
      </c>
      <c r="H102" s="23">
        <f t="shared" ref="H102:H107" si="24">SUM(C102:G102)</f>
        <v>7301292.8001274737</v>
      </c>
      <c r="I102" s="40">
        <v>7225559.7366050063</v>
      </c>
      <c r="J102" s="40">
        <v>75733.063522476965</v>
      </c>
      <c r="K102" s="19">
        <f t="shared" si="11"/>
        <v>7301292.800127483</v>
      </c>
      <c r="L102" s="63">
        <v>6953983.5391941238</v>
      </c>
      <c r="M102" s="63">
        <v>347316.34443335579</v>
      </c>
      <c r="N102" s="19">
        <f t="shared" si="12"/>
        <v>7301299.8836274799</v>
      </c>
      <c r="O102" s="35">
        <v>947017.53976177122</v>
      </c>
      <c r="P102" s="35">
        <v>391598.86956033413</v>
      </c>
      <c r="Q102" s="35">
        <v>623187.04989028536</v>
      </c>
      <c r="R102" s="35">
        <v>536876.88439724233</v>
      </c>
      <c r="S102" s="35">
        <v>474502.43864623725</v>
      </c>
      <c r="T102" s="35">
        <v>609465.79001323867</v>
      </c>
      <c r="U102" s="35">
        <v>3718644.2278583697</v>
      </c>
      <c r="V102" s="23">
        <f t="shared" si="13"/>
        <v>7301292.8001274783</v>
      </c>
      <c r="W102" s="35">
        <v>2973182.7822558694</v>
      </c>
      <c r="X102" s="59">
        <v>624690</v>
      </c>
      <c r="Y102" s="59">
        <v>3703420.0178716094</v>
      </c>
      <c r="Z102" s="23">
        <f t="shared" si="14"/>
        <v>7301292.8001274783</v>
      </c>
      <c r="AA102" s="59">
        <v>3054612.7352663539</v>
      </c>
      <c r="AB102" s="59">
        <v>722536.79316159338</v>
      </c>
      <c r="AC102" s="59">
        <v>3112275.2705315077</v>
      </c>
      <c r="AD102" s="59">
        <v>194820.80468315893</v>
      </c>
      <c r="AE102" s="59">
        <v>217047.19648487095</v>
      </c>
      <c r="AF102" s="23">
        <f t="shared" si="15"/>
        <v>7301292.8001274848</v>
      </c>
      <c r="AG102" s="35">
        <v>6263609.6994017046</v>
      </c>
      <c r="AH102" s="35">
        <v>1037690.1842257761</v>
      </c>
      <c r="AI102" s="23">
        <f t="shared" si="16"/>
        <v>7301299.8836274808</v>
      </c>
      <c r="AJ102" s="35">
        <v>951407.35794831603</v>
      </c>
      <c r="AK102" s="35">
        <v>815298.22595146182</v>
      </c>
      <c r="AL102" s="35">
        <v>1846477.9790978939</v>
      </c>
      <c r="AM102" s="35">
        <v>3688116.3206298072</v>
      </c>
      <c r="AN102" s="23">
        <f t="shared" si="17"/>
        <v>7301299.883627479</v>
      </c>
      <c r="AP102" s="55"/>
    </row>
    <row r="103" spans="1:42" x14ac:dyDescent="0.45">
      <c r="A103" s="36">
        <f t="shared" si="19"/>
        <v>44530</v>
      </c>
      <c r="B103" s="23">
        <f t="shared" ref="B103:B104" si="25">SUM(C103:G103)</f>
        <v>7387683.557042053</v>
      </c>
      <c r="C103" s="40">
        <v>2111527.6117170616</v>
      </c>
      <c r="D103" s="40">
        <v>2359900.3895228328</v>
      </c>
      <c r="E103" s="40">
        <v>53352.563589783007</v>
      </c>
      <c r="F103" s="40">
        <v>2860852.8560459991</v>
      </c>
      <c r="G103" s="40">
        <v>2050.1361663770003</v>
      </c>
      <c r="H103" s="23">
        <f t="shared" si="24"/>
        <v>7387683.557042053</v>
      </c>
      <c r="I103" s="40">
        <v>7311777.453138968</v>
      </c>
      <c r="J103" s="40">
        <v>75906.103903092036</v>
      </c>
      <c r="K103" s="19">
        <f t="shared" si="11"/>
        <v>7387683.5570420604</v>
      </c>
      <c r="L103" s="63">
        <v>7033072.1374284476</v>
      </c>
      <c r="M103" s="63">
        <v>354895.51340988476</v>
      </c>
      <c r="N103" s="19">
        <f t="shared" si="12"/>
        <v>7387967.6508383323</v>
      </c>
      <c r="O103" s="35">
        <v>957378.94306438346</v>
      </c>
      <c r="P103" s="35">
        <v>394222.95482078893</v>
      </c>
      <c r="Q103" s="35">
        <v>627151.44022182026</v>
      </c>
      <c r="R103" s="35">
        <v>539907.75537122216</v>
      </c>
      <c r="S103" s="35">
        <v>474936.82576200261</v>
      </c>
      <c r="T103" s="35">
        <v>612661.97874294291</v>
      </c>
      <c r="U103" s="35">
        <v>3781423.6590588959</v>
      </c>
      <c r="V103" s="23">
        <f t="shared" si="13"/>
        <v>7387683.5570420567</v>
      </c>
      <c r="W103" s="35">
        <v>2993597.9192402181</v>
      </c>
      <c r="X103" s="59">
        <v>630650</v>
      </c>
      <c r="Y103" s="59">
        <v>3763435.6378018381</v>
      </c>
      <c r="Z103" s="23">
        <f t="shared" si="14"/>
        <v>7387683.5570420567</v>
      </c>
      <c r="AA103" s="59">
        <v>3083625.1556460992</v>
      </c>
      <c r="AB103" s="59">
        <v>710710.07287977845</v>
      </c>
      <c r="AC103" s="59">
        <v>3174657.9794353461</v>
      </c>
      <c r="AD103" s="59">
        <v>198693.96848215</v>
      </c>
      <c r="AE103" s="59">
        <v>219996.38059868704</v>
      </c>
      <c r="AF103" s="23">
        <f t="shared" si="15"/>
        <v>7387683.5570420604</v>
      </c>
      <c r="AG103" s="35">
        <v>6347979.8775203498</v>
      </c>
      <c r="AH103" s="35">
        <v>1039987.7733179805</v>
      </c>
      <c r="AI103" s="23">
        <f t="shared" si="16"/>
        <v>7387967.6508383304</v>
      </c>
      <c r="AJ103" s="35">
        <v>952196.26990889735</v>
      </c>
      <c r="AK103" s="35">
        <v>818471.94738750206</v>
      </c>
      <c r="AL103" s="35">
        <v>1876658.3878890635</v>
      </c>
      <c r="AM103" s="35">
        <v>3740641.0456528654</v>
      </c>
      <c r="AN103" s="23">
        <f t="shared" si="17"/>
        <v>7387967.6508383285</v>
      </c>
      <c r="AP103" s="55"/>
    </row>
    <row r="104" spans="1:42" s="124" customFormat="1" x14ac:dyDescent="0.45">
      <c r="A104" s="36">
        <f t="shared" si="19"/>
        <v>44561</v>
      </c>
      <c r="B104" s="23">
        <f t="shared" si="25"/>
        <v>7546378.3879925981</v>
      </c>
      <c r="C104" s="40">
        <v>2179126.6017135875</v>
      </c>
      <c r="D104" s="40">
        <v>2436814.6380028995</v>
      </c>
      <c r="E104" s="40">
        <v>68385.554612592983</v>
      </c>
      <c r="F104" s="40">
        <v>2858624.2605212415</v>
      </c>
      <c r="G104" s="40">
        <v>3427.3331422770002</v>
      </c>
      <c r="H104" s="23">
        <f>SUM(C104:G104)</f>
        <v>7546378.3879925981</v>
      </c>
      <c r="I104" s="40">
        <v>7460643.0948930439</v>
      </c>
      <c r="J104" s="40">
        <v>85735.293099538976</v>
      </c>
      <c r="K104" s="19">
        <f t="shared" si="11"/>
        <v>7546378.3879925832</v>
      </c>
      <c r="L104" s="63">
        <v>7178687.4590852298</v>
      </c>
      <c r="M104" s="63">
        <v>367690.92890737508</v>
      </c>
      <c r="N104" s="19">
        <f t="shared" si="12"/>
        <v>7546378.3879926046</v>
      </c>
      <c r="O104" s="35">
        <v>991659.3824710981</v>
      </c>
      <c r="P104" s="35">
        <v>405414.3895282119</v>
      </c>
      <c r="Q104" s="35">
        <v>642439.78486741206</v>
      </c>
      <c r="R104" s="35">
        <v>555946.24954162841</v>
      </c>
      <c r="S104" s="35">
        <v>480632.03621909826</v>
      </c>
      <c r="T104" s="35">
        <v>623784.06270283414</v>
      </c>
      <c r="U104" s="35">
        <v>3846502.4826623136</v>
      </c>
      <c r="V104" s="23">
        <f t="shared" si="13"/>
        <v>7546378.3879925963</v>
      </c>
      <c r="W104" s="35">
        <v>3076091.842627449</v>
      </c>
      <c r="X104" s="59">
        <v>640784</v>
      </c>
      <c r="Y104" s="59">
        <v>3829502.5453651482</v>
      </c>
      <c r="Z104" s="23">
        <f t="shared" si="14"/>
        <v>7546378.3879925972</v>
      </c>
      <c r="AA104" s="59">
        <v>3178252.1330131446</v>
      </c>
      <c r="AB104" s="59">
        <v>692196.5960950302</v>
      </c>
      <c r="AC104" s="59">
        <v>3258826.9348145835</v>
      </c>
      <c r="AD104" s="59">
        <v>199259.56578527403</v>
      </c>
      <c r="AE104" s="59">
        <v>217843.15828456709</v>
      </c>
      <c r="AF104" s="23">
        <f t="shared" si="15"/>
        <v>7546378.3879926</v>
      </c>
      <c r="AG104" s="35">
        <v>6514727.1554141752</v>
      </c>
      <c r="AH104" s="35">
        <v>1031651.2325784259</v>
      </c>
      <c r="AI104" s="23">
        <f t="shared" si="16"/>
        <v>7546378.3879926009</v>
      </c>
      <c r="AJ104" s="35">
        <v>951356.38902646978</v>
      </c>
      <c r="AK104" s="35">
        <v>822317.23547677463</v>
      </c>
      <c r="AL104" s="35">
        <v>1913476.7370586155</v>
      </c>
      <c r="AM104" s="35">
        <v>3859228.0264307377</v>
      </c>
      <c r="AN104" s="23">
        <f t="shared" si="17"/>
        <v>7546378.3879925981</v>
      </c>
      <c r="AO104" s="119"/>
      <c r="AP104" s="55"/>
    </row>
    <row r="105" spans="1:42" x14ac:dyDescent="0.45">
      <c r="A105" s="36">
        <f t="shared" si="19"/>
        <v>44592</v>
      </c>
      <c r="B105" s="23">
        <f t="shared" ref="B105:B110" si="26">SUM(C105:G105)</f>
        <v>7439831.7945541432</v>
      </c>
      <c r="C105" s="40">
        <v>2114568.987323408</v>
      </c>
      <c r="D105" s="40">
        <v>2408819.7107983269</v>
      </c>
      <c r="E105" s="40">
        <v>46277.690394779005</v>
      </c>
      <c r="F105" s="40">
        <v>2842250.9108473095</v>
      </c>
      <c r="G105" s="40">
        <v>27914.495190319994</v>
      </c>
      <c r="H105" s="23">
        <f t="shared" si="24"/>
        <v>7439831.7945541432</v>
      </c>
      <c r="I105" s="40">
        <v>7346293.4322503367</v>
      </c>
      <c r="J105" s="40">
        <v>93538.362303816073</v>
      </c>
      <c r="K105" s="19">
        <f t="shared" si="11"/>
        <v>7439831.7945541525</v>
      </c>
      <c r="L105" s="63">
        <v>7070608.4560470423</v>
      </c>
      <c r="M105" s="63">
        <v>369223.33850710088</v>
      </c>
      <c r="N105" s="19">
        <f t="shared" si="12"/>
        <v>7439831.7945541432</v>
      </c>
      <c r="O105" s="35">
        <v>949545.00655002217</v>
      </c>
      <c r="P105" s="35">
        <v>400410.49567129475</v>
      </c>
      <c r="Q105" s="35">
        <v>629498.53417715151</v>
      </c>
      <c r="R105" s="35">
        <v>551136.09129915386</v>
      </c>
      <c r="S105" s="35">
        <v>479931.14360261051</v>
      </c>
      <c r="T105" s="35">
        <v>620783.88197665033</v>
      </c>
      <c r="U105" s="35">
        <v>3808526.6412772634</v>
      </c>
      <c r="V105" s="23">
        <f t="shared" si="13"/>
        <v>7439831.794554146</v>
      </c>
      <c r="W105" s="35">
        <v>3010521.2713002302</v>
      </c>
      <c r="X105" s="59">
        <v>636066</v>
      </c>
      <c r="Y105" s="59">
        <v>3793244.5232539214</v>
      </c>
      <c r="Z105" s="23">
        <f t="shared" si="14"/>
        <v>7439831.7945541516</v>
      </c>
      <c r="AA105" s="59">
        <v>3060810.6704754741</v>
      </c>
      <c r="AB105" s="59">
        <v>682165.64712041803</v>
      </c>
      <c r="AC105" s="59">
        <v>3274535.8671242846</v>
      </c>
      <c r="AD105" s="59">
        <v>199464.10996692197</v>
      </c>
      <c r="AE105" s="59">
        <v>222855.49986703997</v>
      </c>
      <c r="AF105" s="23">
        <f t="shared" si="15"/>
        <v>7439831.7945541386</v>
      </c>
      <c r="AG105" s="35">
        <v>6430517.4081411073</v>
      </c>
      <c r="AH105" s="35">
        <v>1009314.3864130474</v>
      </c>
      <c r="AI105" s="23">
        <f t="shared" si="16"/>
        <v>7439831.7945541544</v>
      </c>
      <c r="AJ105" s="35">
        <v>953667.89632167644</v>
      </c>
      <c r="AK105" s="35">
        <v>823697.24532518012</v>
      </c>
      <c r="AL105" s="35">
        <v>1911375.2890633293</v>
      </c>
      <c r="AM105" s="35">
        <v>3751091.3638439686</v>
      </c>
      <c r="AN105" s="23">
        <f t="shared" si="17"/>
        <v>7439831.7945541544</v>
      </c>
    </row>
    <row r="106" spans="1:42" s="124" customFormat="1" x14ac:dyDescent="0.45">
      <c r="A106" s="36">
        <f t="shared" si="19"/>
        <v>44620</v>
      </c>
      <c r="B106" s="23">
        <f t="shared" si="26"/>
        <v>7446290.4459258365</v>
      </c>
      <c r="C106" s="40">
        <v>2133035.1365487217</v>
      </c>
      <c r="D106" s="40">
        <v>2411398.6754821572</v>
      </c>
      <c r="E106" s="40">
        <v>45351.101047586999</v>
      </c>
      <c r="F106" s="40">
        <v>2849308.3717638324</v>
      </c>
      <c r="G106" s="40">
        <v>7197.1610835390011</v>
      </c>
      <c r="H106" s="23">
        <f t="shared" si="24"/>
        <v>7446290.4459258365</v>
      </c>
      <c r="I106" s="40">
        <v>7365619.7928327443</v>
      </c>
      <c r="J106" s="40">
        <v>80670.653093085988</v>
      </c>
      <c r="K106" s="19">
        <f t="shared" si="11"/>
        <v>7446290.4459258299</v>
      </c>
      <c r="L106" s="63">
        <v>7076986.0954324193</v>
      </c>
      <c r="M106" s="63">
        <v>369304.35049341165</v>
      </c>
      <c r="N106" s="19">
        <f t="shared" si="12"/>
        <v>7446290.4459258309</v>
      </c>
      <c r="O106" s="35">
        <v>948463.89689399383</v>
      </c>
      <c r="P106" s="35">
        <v>401759.78331100708</v>
      </c>
      <c r="Q106" s="35">
        <v>631181.52462221868</v>
      </c>
      <c r="R106" s="35">
        <v>547908.42414850416</v>
      </c>
      <c r="S106" s="35">
        <v>480011.55216799973</v>
      </c>
      <c r="T106" s="35">
        <v>619153.53385194542</v>
      </c>
      <c r="U106" s="35">
        <v>3817811.7309301752</v>
      </c>
      <c r="V106" s="23">
        <f t="shared" si="13"/>
        <v>7446290.4459258439</v>
      </c>
      <c r="W106" s="35">
        <v>3009325.181143722</v>
      </c>
      <c r="X106" s="59">
        <v>637226</v>
      </c>
      <c r="Y106" s="59">
        <v>3799739.2647821191</v>
      </c>
      <c r="Z106" s="23">
        <f t="shared" si="14"/>
        <v>7446290.4459258411</v>
      </c>
      <c r="AA106" s="59">
        <v>3059559.1562147979</v>
      </c>
      <c r="AB106" s="59">
        <v>708176.74050429743</v>
      </c>
      <c r="AC106" s="59">
        <v>3258385.5564357555</v>
      </c>
      <c r="AD106" s="59">
        <v>197811.58232496391</v>
      </c>
      <c r="AE106" s="59">
        <v>222357.41044601993</v>
      </c>
      <c r="AF106" s="23">
        <f t="shared" si="15"/>
        <v>7446290.4459258346</v>
      </c>
      <c r="AG106" s="35">
        <v>6436918.2399323788</v>
      </c>
      <c r="AH106" s="35">
        <v>1009372.2059934557</v>
      </c>
      <c r="AI106" s="23">
        <f t="shared" si="16"/>
        <v>7446290.4459258346</v>
      </c>
      <c r="AJ106" s="35">
        <v>974939.84156681399</v>
      </c>
      <c r="AK106" s="35">
        <v>829307.14195418684</v>
      </c>
      <c r="AL106" s="35">
        <v>1886745.9954924032</v>
      </c>
      <c r="AM106" s="35">
        <v>3755297.4669124391</v>
      </c>
      <c r="AN106" s="23">
        <f t="shared" si="17"/>
        <v>7446290.445925843</v>
      </c>
      <c r="AO106" s="119"/>
      <c r="AP106" s="55"/>
    </row>
    <row r="107" spans="1:42" s="128" customFormat="1" x14ac:dyDescent="0.45">
      <c r="A107" s="36">
        <f t="shared" si="19"/>
        <v>44651</v>
      </c>
      <c r="B107" s="23">
        <f t="shared" si="26"/>
        <v>7544162.6094889631</v>
      </c>
      <c r="C107" s="40">
        <v>2224059.9444297124</v>
      </c>
      <c r="D107" s="40">
        <v>2438034.973831113</v>
      </c>
      <c r="E107" s="40">
        <v>52554.912554542003</v>
      </c>
      <c r="F107" s="40">
        <v>2824880.329022781</v>
      </c>
      <c r="G107" s="40">
        <v>4632.4496508149996</v>
      </c>
      <c r="H107" s="23">
        <f t="shared" si="24"/>
        <v>7544162.6094889631</v>
      </c>
      <c r="I107" s="40">
        <v>7464488.6148945494</v>
      </c>
      <c r="J107" s="40">
        <v>79673.994594424003</v>
      </c>
      <c r="K107" s="19">
        <f t="shared" si="11"/>
        <v>7544162.6094889734</v>
      </c>
      <c r="L107" s="63">
        <v>7175085.3373195278</v>
      </c>
      <c r="M107" s="63">
        <v>369077.27216943685</v>
      </c>
      <c r="N107" s="19">
        <f t="shared" si="12"/>
        <v>7544162.609488965</v>
      </c>
      <c r="O107" s="35">
        <v>954457.62563296093</v>
      </c>
      <c r="P107" s="35">
        <v>400533.38269321324</v>
      </c>
      <c r="Q107" s="35">
        <v>632369.82944556791</v>
      </c>
      <c r="R107" s="35">
        <v>548341.20126014412</v>
      </c>
      <c r="S107" s="35">
        <v>479986.67234509235</v>
      </c>
      <c r="T107" s="35">
        <v>623839.05214387411</v>
      </c>
      <c r="U107" s="35">
        <v>3904634.845968111</v>
      </c>
      <c r="V107" s="23">
        <f t="shared" si="13"/>
        <v>7544162.6094889641</v>
      </c>
      <c r="W107" s="35">
        <v>3015688.7113769781</v>
      </c>
      <c r="X107" s="59">
        <v>642094</v>
      </c>
      <c r="Y107" s="59">
        <v>3886379.8981119851</v>
      </c>
      <c r="Z107" s="23">
        <f t="shared" si="14"/>
        <v>7544162.6094889631</v>
      </c>
      <c r="AA107" s="59">
        <v>3099143.000458674</v>
      </c>
      <c r="AB107" s="59">
        <v>713395.57094891905</v>
      </c>
      <c r="AC107" s="59">
        <v>3279511.6699793269</v>
      </c>
      <c r="AD107" s="59">
        <v>201224.1342566681</v>
      </c>
      <c r="AE107" s="59">
        <v>250888.233845371</v>
      </c>
      <c r="AF107" s="23">
        <f t="shared" si="15"/>
        <v>7544162.6094889594</v>
      </c>
      <c r="AG107" s="35">
        <v>6479056.8909066459</v>
      </c>
      <c r="AH107" s="35">
        <v>1065105.7185823268</v>
      </c>
      <c r="AI107" s="23">
        <f t="shared" si="16"/>
        <v>7544162.6094889725</v>
      </c>
      <c r="AJ107" s="35">
        <v>994033.34915876377</v>
      </c>
      <c r="AK107" s="35">
        <v>839216.80316704453</v>
      </c>
      <c r="AL107" s="35">
        <v>1906736.4278936451</v>
      </c>
      <c r="AM107" s="35">
        <v>3804176.0292695067</v>
      </c>
      <c r="AN107" s="23">
        <f t="shared" si="17"/>
        <v>7544162.6094889604</v>
      </c>
      <c r="AO107" s="119"/>
      <c r="AP107" s="55"/>
    </row>
    <row r="108" spans="1:42" s="128" customFormat="1" x14ac:dyDescent="0.45">
      <c r="A108" s="36">
        <f t="shared" si="19"/>
        <v>44681</v>
      </c>
      <c r="B108" s="23">
        <f t="shared" si="26"/>
        <v>7567257.4867958836</v>
      </c>
      <c r="C108" s="40">
        <v>2161175.7626173864</v>
      </c>
      <c r="D108" s="40">
        <v>2526729.8119115019</v>
      </c>
      <c r="E108" s="40">
        <v>55247.498996879003</v>
      </c>
      <c r="F108" s="40">
        <v>2820707.5448542722</v>
      </c>
      <c r="G108" s="40">
        <v>3396.8684158449996</v>
      </c>
      <c r="H108" s="23">
        <f t="shared" ref="H108:H110" si="27">SUM(C108:G108)</f>
        <v>7567257.4867958836</v>
      </c>
      <c r="I108" s="40">
        <v>7467102.3198105972</v>
      </c>
      <c r="J108" s="40">
        <v>100155.16698527498</v>
      </c>
      <c r="K108" s="19">
        <f t="shared" si="11"/>
        <v>7567257.4867958724</v>
      </c>
      <c r="L108" s="63">
        <v>7197635.6471659159</v>
      </c>
      <c r="M108" s="63">
        <v>369621.83962994732</v>
      </c>
      <c r="N108" s="19">
        <f t="shared" si="12"/>
        <v>7567257.4867958631</v>
      </c>
      <c r="O108" s="35">
        <v>1021454.4289973442</v>
      </c>
      <c r="P108" s="35">
        <v>412640.92486025259</v>
      </c>
      <c r="Q108" s="35">
        <v>646681.95035171404</v>
      </c>
      <c r="R108" s="35">
        <v>552438.92203618307</v>
      </c>
      <c r="S108" s="35">
        <v>481078.46425727586</v>
      </c>
      <c r="T108" s="35">
        <v>613866.49512769398</v>
      </c>
      <c r="U108" s="35">
        <v>3839096.3011654103</v>
      </c>
      <c r="V108" s="23">
        <f t="shared" si="13"/>
        <v>7567257.4867958743</v>
      </c>
      <c r="W108" s="35">
        <v>3114294.6905027693</v>
      </c>
      <c r="X108" s="59">
        <v>632004</v>
      </c>
      <c r="Y108" s="59">
        <v>3820958.7962931101</v>
      </c>
      <c r="Z108" s="23">
        <f t="shared" si="14"/>
        <v>7567257.4867958799</v>
      </c>
      <c r="AA108" s="59">
        <v>3125395.4875068842</v>
      </c>
      <c r="AB108" s="59">
        <v>716621.9975441912</v>
      </c>
      <c r="AC108" s="59">
        <v>3297901.8009227263</v>
      </c>
      <c r="AD108" s="59">
        <v>193548.50256534514</v>
      </c>
      <c r="AE108" s="59">
        <v>233789.69825673176</v>
      </c>
      <c r="AF108" s="23">
        <f t="shared" si="15"/>
        <v>7567257.486795879</v>
      </c>
      <c r="AG108" s="35">
        <v>6557854.4882925749</v>
      </c>
      <c r="AH108" s="35">
        <v>1009402.9985032906</v>
      </c>
      <c r="AI108" s="23">
        <f t="shared" si="16"/>
        <v>7567257.486795865</v>
      </c>
      <c r="AJ108" s="35">
        <v>982277.13526692963</v>
      </c>
      <c r="AK108" s="35">
        <v>839556.98605336621</v>
      </c>
      <c r="AL108" s="35">
        <v>1886867.1569365885</v>
      </c>
      <c r="AM108" s="35">
        <v>3858556.2085389942</v>
      </c>
      <c r="AN108" s="23">
        <f t="shared" si="17"/>
        <v>7567257.486795878</v>
      </c>
      <c r="AO108" s="119"/>
      <c r="AP108" s="55"/>
    </row>
    <row r="109" spans="1:42" x14ac:dyDescent="0.45">
      <c r="A109" s="36">
        <f t="shared" si="19"/>
        <v>44712</v>
      </c>
      <c r="B109" s="23">
        <f t="shared" si="26"/>
        <v>7587640.4543792829</v>
      </c>
      <c r="C109" s="40">
        <v>2225104.5126582556</v>
      </c>
      <c r="D109" s="40">
        <v>2504206.6701302729</v>
      </c>
      <c r="E109" s="40">
        <v>45655.458322463994</v>
      </c>
      <c r="F109" s="40">
        <v>2809391.6045490815</v>
      </c>
      <c r="G109" s="40">
        <v>3282.2087192089998</v>
      </c>
      <c r="H109" s="23">
        <f t="shared" si="27"/>
        <v>7587640.4543792829</v>
      </c>
      <c r="I109" s="40">
        <v>7496987.1302713417</v>
      </c>
      <c r="J109" s="40">
        <v>90653.324107917055</v>
      </c>
      <c r="K109" s="19">
        <f t="shared" si="11"/>
        <v>7587640.4543792587</v>
      </c>
      <c r="L109" s="63">
        <v>7211770.3992092693</v>
      </c>
      <c r="M109" s="63">
        <v>375870.05516998144</v>
      </c>
      <c r="N109" s="19">
        <f t="shared" si="12"/>
        <v>7587640.4543792512</v>
      </c>
      <c r="O109" s="35">
        <v>974442.24586014228</v>
      </c>
      <c r="P109" s="35">
        <v>409506.22219522134</v>
      </c>
      <c r="Q109" s="35">
        <v>646413.99738074944</v>
      </c>
      <c r="R109" s="35">
        <v>553750.72727967892</v>
      </c>
      <c r="S109" s="35">
        <v>483880.59760046308</v>
      </c>
      <c r="T109" s="35">
        <v>621146.47060746071</v>
      </c>
      <c r="U109" s="35">
        <v>3898500.1934555527</v>
      </c>
      <c r="V109" s="23">
        <f t="shared" si="13"/>
        <v>7587640.454379268</v>
      </c>
      <c r="W109" s="35">
        <v>3067993.7903162581</v>
      </c>
      <c r="X109" s="59">
        <v>640954</v>
      </c>
      <c r="Y109" s="59">
        <v>3878692.6640630141</v>
      </c>
      <c r="Z109" s="23">
        <f t="shared" si="14"/>
        <v>7587640.4543792717</v>
      </c>
      <c r="AA109" s="59">
        <v>3093434.9709577463</v>
      </c>
      <c r="AB109" s="59">
        <v>721321.19025461527</v>
      </c>
      <c r="AC109" s="59">
        <v>3325214.4546563071</v>
      </c>
      <c r="AD109" s="59">
        <v>198397.120813805</v>
      </c>
      <c r="AE109" s="59">
        <v>249272.71769680508</v>
      </c>
      <c r="AF109" s="23">
        <f t="shared" si="15"/>
        <v>7587640.4543792792</v>
      </c>
      <c r="AG109" s="35">
        <v>6574127.0893713376</v>
      </c>
      <c r="AH109" s="35">
        <v>1013513.3650079058</v>
      </c>
      <c r="AI109" s="23">
        <f t="shared" si="16"/>
        <v>7587640.4543792438</v>
      </c>
      <c r="AJ109" s="35">
        <v>998440.05478301109</v>
      </c>
      <c r="AK109" s="35">
        <v>853305.40964281349</v>
      </c>
      <c r="AL109" s="35">
        <v>1914461.2496007285</v>
      </c>
      <c r="AM109" s="35">
        <v>3821433.7403527144</v>
      </c>
      <c r="AN109" s="23">
        <f t="shared" si="17"/>
        <v>7587640.454379268</v>
      </c>
    </row>
    <row r="110" spans="1:42" x14ac:dyDescent="0.45">
      <c r="A110" s="36">
        <f t="shared" si="19"/>
        <v>44742</v>
      </c>
      <c r="B110" s="23">
        <f t="shared" si="26"/>
        <v>7676906.6042465558</v>
      </c>
      <c r="C110" s="40">
        <v>2269114.857356024</v>
      </c>
      <c r="D110" s="40">
        <v>2521801.5975914947</v>
      </c>
      <c r="E110" s="40">
        <v>51834.143235673975</v>
      </c>
      <c r="F110" s="40">
        <v>2830918.838338437</v>
      </c>
      <c r="G110" s="40">
        <v>3237.1677249270006</v>
      </c>
      <c r="H110" s="23">
        <f t="shared" si="27"/>
        <v>7676906.6042465558</v>
      </c>
      <c r="I110" s="40">
        <v>7584167.2982487679</v>
      </c>
      <c r="J110" s="40">
        <v>92739.305997789023</v>
      </c>
      <c r="K110" s="19">
        <f t="shared" si="11"/>
        <v>7676906.6042465568</v>
      </c>
      <c r="L110" s="63">
        <v>7294182.5293498468</v>
      </c>
      <c r="M110" s="63">
        <v>382724.07489671186</v>
      </c>
      <c r="N110" s="19">
        <f t="shared" si="12"/>
        <v>7676906.6042465586</v>
      </c>
      <c r="O110" s="35">
        <v>975563.78374085552</v>
      </c>
      <c r="P110" s="35">
        <v>410477.84312745032</v>
      </c>
      <c r="Q110" s="35">
        <v>648426.66843741853</v>
      </c>
      <c r="R110" s="35">
        <v>552754.68172919727</v>
      </c>
      <c r="S110" s="35">
        <v>482868.03874536877</v>
      </c>
      <c r="T110" s="35">
        <v>623592.65672935615</v>
      </c>
      <c r="U110" s="35">
        <v>3983222.9317369144</v>
      </c>
      <c r="V110" s="23">
        <f t="shared" si="13"/>
        <v>7676906.6042465614</v>
      </c>
      <c r="W110" s="35">
        <v>3070091.0157802901</v>
      </c>
      <c r="X110" s="59">
        <v>645120</v>
      </c>
      <c r="Y110" s="59">
        <v>3961695.5884662704</v>
      </c>
      <c r="Z110" s="23">
        <f t="shared" si="14"/>
        <v>7676906.6042465605</v>
      </c>
      <c r="AA110" s="59">
        <v>3164272.2798720221</v>
      </c>
      <c r="AB110" s="59">
        <v>743584.63675523165</v>
      </c>
      <c r="AC110" s="59">
        <v>3315712.1485354714</v>
      </c>
      <c r="AD110" s="59">
        <v>206446.28702220612</v>
      </c>
      <c r="AE110" s="59">
        <v>246891.25206163095</v>
      </c>
      <c r="AF110" s="23">
        <f t="shared" si="15"/>
        <v>7676906.6042465623</v>
      </c>
      <c r="AG110" s="35">
        <v>6631981.993292518</v>
      </c>
      <c r="AH110" s="35">
        <v>1044924.6109540225</v>
      </c>
      <c r="AI110" s="23">
        <f t="shared" si="16"/>
        <v>7676906.60424654</v>
      </c>
      <c r="AJ110" s="35">
        <v>1015201.4218893759</v>
      </c>
      <c r="AK110" s="35">
        <v>873763.54025288776</v>
      </c>
      <c r="AL110" s="35">
        <v>1926136.8527714643</v>
      </c>
      <c r="AM110" s="35">
        <v>3861804.7893328331</v>
      </c>
      <c r="AN110" s="23">
        <f t="shared" si="17"/>
        <v>7676906.6042465605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77"/>
  <sheetViews>
    <sheetView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B4" sqref="B4:BT40"/>
    </sheetView>
  </sheetViews>
  <sheetFormatPr defaultColWidth="9.1796875" defaultRowHeight="16" x14ac:dyDescent="0.45"/>
  <cols>
    <col min="1" max="1" width="9.453125" style="86" bestFit="1" customWidth="1"/>
    <col min="2" max="2" width="12.453125" style="86" bestFit="1" customWidth="1"/>
    <col min="3" max="4" width="11.54296875" style="86" bestFit="1" customWidth="1"/>
    <col min="5" max="5" width="12.54296875" style="86" bestFit="1" customWidth="1"/>
    <col min="6" max="6" width="11.1796875" style="86" bestFit="1" customWidth="1"/>
    <col min="7" max="7" width="12.54296875" style="86" bestFit="1" customWidth="1"/>
    <col min="8" max="8" width="11.1796875" style="86" bestFit="1" customWidth="1"/>
    <col min="9" max="9" width="9.26953125" style="86" bestFit="1" customWidth="1"/>
    <col min="10" max="10" width="14.54296875" style="86" bestFit="1" customWidth="1"/>
    <col min="11" max="11" width="14.7265625" style="86" bestFit="1" customWidth="1"/>
    <col min="12" max="12" width="11.1796875" style="86" bestFit="1" customWidth="1"/>
    <col min="13" max="13" width="10" style="86" bestFit="1" customWidth="1"/>
    <col min="14" max="14" width="9.26953125" style="86" bestFit="1" customWidth="1"/>
    <col min="15" max="15" width="10" style="86" bestFit="1" customWidth="1"/>
    <col min="16" max="16" width="9.26953125" style="86" bestFit="1" customWidth="1"/>
    <col min="17" max="18" width="10" style="86" bestFit="1" customWidth="1"/>
    <col min="19" max="19" width="9.1796875" style="106"/>
    <col min="20" max="20" width="9.1796875" style="86"/>
    <col min="21" max="21" width="10" style="86" bestFit="1" customWidth="1"/>
    <col min="22" max="22" width="9.26953125" style="86" bestFit="1" customWidth="1"/>
    <col min="23" max="23" width="4.1796875" style="86" customWidth="1"/>
    <col min="24" max="24" width="14.54296875" style="107" bestFit="1" customWidth="1"/>
    <col min="25" max="38" width="18.1796875" style="86" customWidth="1"/>
    <col min="39" max="45" width="16.26953125" style="86" customWidth="1"/>
    <col min="46" max="52" width="9.1796875" style="86"/>
    <col min="53" max="53" width="5.453125" style="86" customWidth="1"/>
    <col min="54" max="55" width="12.453125" style="86" bestFit="1" customWidth="1"/>
    <col min="56" max="56" width="11" style="86" bestFit="1" customWidth="1"/>
    <col min="57" max="57" width="12.453125" style="86" bestFit="1" customWidth="1"/>
    <col min="58" max="58" width="11" style="86" bestFit="1" customWidth="1"/>
    <col min="59" max="59" width="10" style="86" bestFit="1" customWidth="1"/>
    <col min="60" max="60" width="9.453125" style="86" bestFit="1" customWidth="1"/>
    <col min="61" max="62" width="10.1796875" style="86" bestFit="1" customWidth="1"/>
    <col min="63" max="63" width="5.453125" style="86" customWidth="1"/>
    <col min="64" max="64" width="12.453125" style="86" bestFit="1" customWidth="1"/>
    <col min="65" max="72" width="14.7265625" style="86" customWidth="1"/>
    <col min="73" max="16384" width="9.1796875" style="86"/>
  </cols>
  <sheetData>
    <row r="1" spans="1:72" s="65" customFormat="1" x14ac:dyDescent="0.45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4"/>
      <c r="X1" s="139" t="s">
        <v>51</v>
      </c>
      <c r="Y1" s="151" t="s">
        <v>17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18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B1" s="139" t="s">
        <v>51</v>
      </c>
      <c r="BC1" s="134" t="s">
        <v>17</v>
      </c>
      <c r="BD1" s="134"/>
      <c r="BE1" s="134"/>
      <c r="BF1" s="134"/>
      <c r="BG1" s="134" t="s">
        <v>18</v>
      </c>
      <c r="BH1" s="134"/>
      <c r="BI1" s="134"/>
      <c r="BJ1" s="134"/>
      <c r="BL1" s="139" t="s">
        <v>51</v>
      </c>
      <c r="BM1" s="134" t="s">
        <v>17</v>
      </c>
      <c r="BN1" s="134"/>
      <c r="BO1" s="134"/>
      <c r="BP1" s="134"/>
      <c r="BQ1" s="134" t="s">
        <v>18</v>
      </c>
      <c r="BR1" s="134"/>
      <c r="BS1" s="134"/>
      <c r="BT1" s="134"/>
    </row>
    <row r="2" spans="1:72" s="65" customFormat="1" x14ac:dyDescent="0.45">
      <c r="A2" s="143"/>
      <c r="B2" s="146"/>
      <c r="C2" s="135" t="s">
        <v>13</v>
      </c>
      <c r="D2" s="135"/>
      <c r="E2" s="135" t="s">
        <v>14</v>
      </c>
      <c r="F2" s="135"/>
      <c r="G2" s="135" t="s">
        <v>11</v>
      </c>
      <c r="H2" s="135"/>
      <c r="I2" s="135" t="s">
        <v>47</v>
      </c>
      <c r="J2" s="135"/>
      <c r="K2" s="135" t="s">
        <v>12</v>
      </c>
      <c r="L2" s="135"/>
      <c r="M2" s="135" t="s">
        <v>13</v>
      </c>
      <c r="N2" s="135"/>
      <c r="O2" s="135" t="s">
        <v>14</v>
      </c>
      <c r="P2" s="135"/>
      <c r="Q2" s="135" t="s">
        <v>11</v>
      </c>
      <c r="R2" s="135"/>
      <c r="S2" s="135" t="s">
        <v>47</v>
      </c>
      <c r="T2" s="135"/>
      <c r="U2" s="135" t="s">
        <v>12</v>
      </c>
      <c r="V2" s="135"/>
      <c r="W2" s="66"/>
      <c r="X2" s="140"/>
      <c r="Y2" s="131" t="s">
        <v>21</v>
      </c>
      <c r="Z2" s="131"/>
      <c r="AA2" s="131" t="s">
        <v>22</v>
      </c>
      <c r="AB2" s="131"/>
      <c r="AC2" s="131" t="s">
        <v>23</v>
      </c>
      <c r="AD2" s="131"/>
      <c r="AE2" s="131" t="s">
        <v>24</v>
      </c>
      <c r="AF2" s="131"/>
      <c r="AG2" s="131" t="s">
        <v>25</v>
      </c>
      <c r="AH2" s="131"/>
      <c r="AI2" s="131" t="s">
        <v>26</v>
      </c>
      <c r="AJ2" s="131"/>
      <c r="AK2" s="131" t="s">
        <v>27</v>
      </c>
      <c r="AL2" s="131"/>
      <c r="AM2" s="131" t="s">
        <v>21</v>
      </c>
      <c r="AN2" s="131"/>
      <c r="AO2" s="131" t="s">
        <v>22</v>
      </c>
      <c r="AP2" s="131"/>
      <c r="AQ2" s="131" t="s">
        <v>23</v>
      </c>
      <c r="AR2" s="131"/>
      <c r="AS2" s="131" t="s">
        <v>24</v>
      </c>
      <c r="AT2" s="131"/>
      <c r="AU2" s="131" t="s">
        <v>25</v>
      </c>
      <c r="AV2" s="131"/>
      <c r="AW2" s="131" t="s">
        <v>26</v>
      </c>
      <c r="AX2" s="131"/>
      <c r="AY2" s="131" t="s">
        <v>27</v>
      </c>
      <c r="AZ2" s="131"/>
      <c r="BB2" s="140"/>
      <c r="BC2" s="133" t="s">
        <v>52</v>
      </c>
      <c r="BD2" s="133"/>
      <c r="BE2" s="133" t="s">
        <v>53</v>
      </c>
      <c r="BF2" s="133"/>
      <c r="BG2" s="133" t="s">
        <v>52</v>
      </c>
      <c r="BH2" s="133"/>
      <c r="BI2" s="133" t="s">
        <v>53</v>
      </c>
      <c r="BJ2" s="133"/>
      <c r="BL2" s="140"/>
      <c r="BM2" s="132" t="s">
        <v>54</v>
      </c>
      <c r="BN2" s="132"/>
      <c r="BO2" s="132" t="s">
        <v>55</v>
      </c>
      <c r="BP2" s="132"/>
      <c r="BQ2" s="132" t="s">
        <v>54</v>
      </c>
      <c r="BR2" s="132"/>
      <c r="BS2" s="132" t="s">
        <v>55</v>
      </c>
      <c r="BT2" s="132"/>
    </row>
    <row r="3" spans="1:72" s="65" customFormat="1" x14ac:dyDescent="0.45">
      <c r="A3" s="144"/>
      <c r="B3" s="147"/>
      <c r="C3" s="67" t="s">
        <v>56</v>
      </c>
      <c r="D3" s="67" t="s">
        <v>36</v>
      </c>
      <c r="E3" s="67" t="s">
        <v>56</v>
      </c>
      <c r="F3" s="67" t="s">
        <v>36</v>
      </c>
      <c r="G3" s="67" t="s">
        <v>56</v>
      </c>
      <c r="H3" s="67" t="s">
        <v>36</v>
      </c>
      <c r="I3" s="67" t="s">
        <v>56</v>
      </c>
      <c r="J3" s="67" t="s">
        <v>36</v>
      </c>
      <c r="K3" s="67" t="s">
        <v>56</v>
      </c>
      <c r="L3" s="67" t="s">
        <v>36</v>
      </c>
      <c r="M3" s="67" t="s">
        <v>56</v>
      </c>
      <c r="N3" s="67" t="s">
        <v>36</v>
      </c>
      <c r="O3" s="67" t="s">
        <v>56</v>
      </c>
      <c r="P3" s="67" t="s">
        <v>36</v>
      </c>
      <c r="Q3" s="67" t="s">
        <v>56</v>
      </c>
      <c r="R3" s="67" t="s">
        <v>36</v>
      </c>
      <c r="S3" s="67" t="s">
        <v>56</v>
      </c>
      <c r="T3" s="67" t="s">
        <v>36</v>
      </c>
      <c r="U3" s="67" t="s">
        <v>56</v>
      </c>
      <c r="V3" s="67" t="s">
        <v>36</v>
      </c>
      <c r="W3" s="68"/>
      <c r="X3" s="141"/>
      <c r="Y3" s="67" t="s">
        <v>56</v>
      </c>
      <c r="Z3" s="67" t="s">
        <v>36</v>
      </c>
      <c r="AA3" s="67" t="s">
        <v>56</v>
      </c>
      <c r="AB3" s="67" t="s">
        <v>36</v>
      </c>
      <c r="AC3" s="67" t="s">
        <v>56</v>
      </c>
      <c r="AD3" s="67" t="s">
        <v>36</v>
      </c>
      <c r="AE3" s="67" t="s">
        <v>56</v>
      </c>
      <c r="AF3" s="67" t="s">
        <v>36</v>
      </c>
      <c r="AG3" s="67" t="s">
        <v>56</v>
      </c>
      <c r="AH3" s="67" t="s">
        <v>36</v>
      </c>
      <c r="AI3" s="67" t="s">
        <v>56</v>
      </c>
      <c r="AJ3" s="67" t="s">
        <v>36</v>
      </c>
      <c r="AK3" s="67" t="s">
        <v>56</v>
      </c>
      <c r="AL3" s="67" t="s">
        <v>36</v>
      </c>
      <c r="AM3" s="69" t="s">
        <v>56</v>
      </c>
      <c r="AN3" s="69" t="s">
        <v>36</v>
      </c>
      <c r="AO3" s="69" t="s">
        <v>56</v>
      </c>
      <c r="AP3" s="69" t="s">
        <v>36</v>
      </c>
      <c r="AQ3" s="69" t="s">
        <v>56</v>
      </c>
      <c r="AR3" s="69" t="s">
        <v>36</v>
      </c>
      <c r="AS3" s="69" t="s">
        <v>56</v>
      </c>
      <c r="AT3" s="69" t="s">
        <v>36</v>
      </c>
      <c r="AU3" s="69" t="s">
        <v>56</v>
      </c>
      <c r="AV3" s="69" t="s">
        <v>36</v>
      </c>
      <c r="AW3" s="69" t="s">
        <v>56</v>
      </c>
      <c r="AX3" s="69" t="s">
        <v>36</v>
      </c>
      <c r="AY3" s="69" t="s">
        <v>56</v>
      </c>
      <c r="AZ3" s="69" t="s">
        <v>36</v>
      </c>
      <c r="BB3" s="141"/>
      <c r="BC3" s="121" t="s">
        <v>35</v>
      </c>
      <c r="BD3" s="121" t="s">
        <v>36</v>
      </c>
      <c r="BE3" s="121" t="s">
        <v>35</v>
      </c>
      <c r="BF3" s="121" t="s">
        <v>36</v>
      </c>
      <c r="BG3" s="121" t="s">
        <v>35</v>
      </c>
      <c r="BH3" s="121" t="s">
        <v>36</v>
      </c>
      <c r="BI3" s="121" t="s">
        <v>35</v>
      </c>
      <c r="BJ3" s="121" t="s">
        <v>36</v>
      </c>
      <c r="BL3" s="141"/>
      <c r="BM3" s="121" t="s">
        <v>35</v>
      </c>
      <c r="BN3" s="121" t="s">
        <v>36</v>
      </c>
      <c r="BO3" s="121" t="s">
        <v>35</v>
      </c>
      <c r="BP3" s="121" t="s">
        <v>36</v>
      </c>
      <c r="BQ3" s="121" t="s">
        <v>35</v>
      </c>
      <c r="BR3" s="121" t="s">
        <v>36</v>
      </c>
      <c r="BS3" s="121" t="s">
        <v>35</v>
      </c>
      <c r="BT3" s="121" t="s">
        <v>36</v>
      </c>
    </row>
    <row r="4" spans="1:72" s="65" customFormat="1" x14ac:dyDescent="0.45">
      <c r="A4" s="70">
        <v>43646</v>
      </c>
      <c r="B4" s="71">
        <f t="shared" ref="B4:B35" si="0">SUM(C4:V4)</f>
        <v>289083522</v>
      </c>
      <c r="C4" s="72">
        <v>5109</v>
      </c>
      <c r="D4" s="72">
        <v>272</v>
      </c>
      <c r="E4" s="72">
        <v>4503955</v>
      </c>
      <c r="F4" s="72">
        <v>188576</v>
      </c>
      <c r="G4" s="72">
        <v>3354683</v>
      </c>
      <c r="H4" s="72">
        <v>176374</v>
      </c>
      <c r="I4" s="72">
        <v>54</v>
      </c>
      <c r="J4" s="73">
        <v>0</v>
      </c>
      <c r="K4" s="72">
        <v>280082714</v>
      </c>
      <c r="L4" s="72">
        <v>747031</v>
      </c>
      <c r="M4" s="72">
        <v>319</v>
      </c>
      <c r="N4" s="74">
        <v>0</v>
      </c>
      <c r="O4" s="72">
        <v>7142</v>
      </c>
      <c r="P4" s="72">
        <v>6</v>
      </c>
      <c r="Q4" s="72">
        <v>9989</v>
      </c>
      <c r="R4" s="72">
        <v>378</v>
      </c>
      <c r="S4" s="75">
        <v>235</v>
      </c>
      <c r="T4" s="72">
        <v>0</v>
      </c>
      <c r="U4" s="72">
        <v>6673</v>
      </c>
      <c r="V4" s="72">
        <v>12</v>
      </c>
      <c r="W4" s="76"/>
      <c r="X4" s="71">
        <f t="shared" ref="X4:X40" si="1">SUM(Y4:AZ4)</f>
        <v>289083522</v>
      </c>
      <c r="Y4" s="72">
        <v>283043875</v>
      </c>
      <c r="Z4" s="72">
        <v>811797</v>
      </c>
      <c r="AA4" s="72">
        <v>2281760</v>
      </c>
      <c r="AB4" s="72">
        <v>101840</v>
      </c>
      <c r="AC4" s="72">
        <v>1543360</v>
      </c>
      <c r="AD4" s="72">
        <v>96130</v>
      </c>
      <c r="AE4" s="72">
        <v>586005</v>
      </c>
      <c r="AF4" s="72">
        <v>44561</v>
      </c>
      <c r="AG4" s="72">
        <v>256196</v>
      </c>
      <c r="AH4" s="72">
        <v>25614</v>
      </c>
      <c r="AI4" s="72">
        <v>155040</v>
      </c>
      <c r="AJ4" s="72">
        <v>16434</v>
      </c>
      <c r="AK4" s="72">
        <v>80279</v>
      </c>
      <c r="AL4" s="72">
        <v>15877</v>
      </c>
      <c r="AM4" s="78">
        <v>9958</v>
      </c>
      <c r="AN4" s="78">
        <v>84</v>
      </c>
      <c r="AO4" s="78">
        <v>2189</v>
      </c>
      <c r="AP4" s="78">
        <v>27</v>
      </c>
      <c r="AQ4" s="78">
        <v>4085</v>
      </c>
      <c r="AR4" s="78">
        <v>30</v>
      </c>
      <c r="AS4" s="78">
        <v>3144</v>
      </c>
      <c r="AT4" s="78">
        <v>34</v>
      </c>
      <c r="AU4" s="78">
        <v>1914</v>
      </c>
      <c r="AV4" s="78">
        <v>24</v>
      </c>
      <c r="AW4" s="78">
        <v>1544</v>
      </c>
      <c r="AX4" s="78">
        <v>51</v>
      </c>
      <c r="AY4" s="79">
        <v>1524</v>
      </c>
      <c r="AZ4" s="79">
        <v>146</v>
      </c>
      <c r="BB4" s="71">
        <f t="shared" ref="BB4:BB40" si="2">SUM(BC4:BJ4)</f>
        <v>289083522</v>
      </c>
      <c r="BC4" s="72">
        <v>287711196</v>
      </c>
      <c r="BD4" s="72">
        <v>1079942</v>
      </c>
      <c r="BE4" s="72">
        <v>235319</v>
      </c>
      <c r="BF4" s="72">
        <v>32311</v>
      </c>
      <c r="BG4" s="72">
        <v>21290</v>
      </c>
      <c r="BH4" s="72">
        <v>199</v>
      </c>
      <c r="BI4" s="72">
        <v>3068</v>
      </c>
      <c r="BJ4" s="72">
        <v>197</v>
      </c>
      <c r="BL4" s="71">
        <f t="shared" ref="BL4:BL40" si="3">SUM(BM4:BT4)</f>
        <v>289083522</v>
      </c>
      <c r="BM4" s="72">
        <f t="shared" ref="BM4:BT30" si="4">BC4</f>
        <v>287711196</v>
      </c>
      <c r="BN4" s="72">
        <f t="shared" si="4"/>
        <v>1079942</v>
      </c>
      <c r="BO4" s="72">
        <f t="shared" si="4"/>
        <v>235319</v>
      </c>
      <c r="BP4" s="72">
        <f t="shared" si="4"/>
        <v>32311</v>
      </c>
      <c r="BQ4" s="72">
        <f t="shared" si="4"/>
        <v>21290</v>
      </c>
      <c r="BR4" s="72">
        <f t="shared" si="4"/>
        <v>199</v>
      </c>
      <c r="BS4" s="72">
        <f t="shared" si="4"/>
        <v>3068</v>
      </c>
      <c r="BT4" s="72">
        <f t="shared" si="4"/>
        <v>197</v>
      </c>
    </row>
    <row r="5" spans="1:72" s="65" customFormat="1" x14ac:dyDescent="0.45">
      <c r="A5" s="70">
        <v>43677</v>
      </c>
      <c r="B5" s="71">
        <f t="shared" si="0"/>
        <v>291306075</v>
      </c>
      <c r="C5" s="72">
        <v>4827</v>
      </c>
      <c r="D5" s="72">
        <v>264</v>
      </c>
      <c r="E5" s="72">
        <v>4555739</v>
      </c>
      <c r="F5" s="72">
        <v>191182</v>
      </c>
      <c r="G5" s="72">
        <v>3373608</v>
      </c>
      <c r="H5" s="72">
        <v>176729</v>
      </c>
      <c r="I5" s="72">
        <v>53</v>
      </c>
      <c r="J5" s="73">
        <v>0</v>
      </c>
      <c r="K5" s="72">
        <v>282212974</v>
      </c>
      <c r="L5" s="72">
        <v>765822</v>
      </c>
      <c r="M5" s="72">
        <v>337</v>
      </c>
      <c r="N5" s="74">
        <v>0</v>
      </c>
      <c r="O5" s="72">
        <v>7308</v>
      </c>
      <c r="P5" s="72">
        <v>6</v>
      </c>
      <c r="Q5" s="72">
        <v>9928</v>
      </c>
      <c r="R5" s="72">
        <v>380</v>
      </c>
      <c r="S5" s="75">
        <v>225</v>
      </c>
      <c r="T5" s="72">
        <v>0</v>
      </c>
      <c r="U5" s="72">
        <v>6680</v>
      </c>
      <c r="V5" s="72">
        <v>13</v>
      </c>
      <c r="W5" s="76"/>
      <c r="X5" s="71">
        <f t="shared" si="1"/>
        <v>291306075</v>
      </c>
      <c r="Y5" s="72">
        <v>285213656</v>
      </c>
      <c r="Z5" s="72">
        <v>828783</v>
      </c>
      <c r="AA5" s="72">
        <v>2292465</v>
      </c>
      <c r="AB5" s="72">
        <v>103959</v>
      </c>
      <c r="AC5" s="72">
        <v>1555235</v>
      </c>
      <c r="AD5" s="72">
        <v>98248</v>
      </c>
      <c r="AE5" s="72">
        <v>590130</v>
      </c>
      <c r="AF5" s="72">
        <v>45011</v>
      </c>
      <c r="AG5" s="72">
        <v>258307</v>
      </c>
      <c r="AH5" s="72">
        <v>25634</v>
      </c>
      <c r="AI5" s="72">
        <v>156071</v>
      </c>
      <c r="AJ5" s="72">
        <v>16452</v>
      </c>
      <c r="AK5" s="72">
        <v>81337</v>
      </c>
      <c r="AL5" s="72">
        <v>15910</v>
      </c>
      <c r="AM5" s="78">
        <v>9819</v>
      </c>
      <c r="AN5" s="78">
        <v>91</v>
      </c>
      <c r="AO5" s="78">
        <v>2141</v>
      </c>
      <c r="AP5" s="78">
        <v>29</v>
      </c>
      <c r="AQ5" s="78">
        <v>4084</v>
      </c>
      <c r="AR5" s="78">
        <v>32</v>
      </c>
      <c r="AS5" s="78">
        <v>3206</v>
      </c>
      <c r="AT5" s="78">
        <v>33</v>
      </c>
      <c r="AU5" s="78">
        <v>2007</v>
      </c>
      <c r="AV5" s="78">
        <v>28</v>
      </c>
      <c r="AW5" s="78">
        <v>1659</v>
      </c>
      <c r="AX5" s="78">
        <v>48</v>
      </c>
      <c r="AY5" s="79">
        <v>1562</v>
      </c>
      <c r="AZ5" s="79">
        <v>138</v>
      </c>
      <c r="BB5" s="71">
        <f t="shared" si="2"/>
        <v>291306075</v>
      </c>
      <c r="BC5" s="72">
        <v>289909793</v>
      </c>
      <c r="BD5" s="72">
        <v>1101635</v>
      </c>
      <c r="BE5" s="72">
        <v>237408</v>
      </c>
      <c r="BF5" s="72">
        <v>32362</v>
      </c>
      <c r="BG5" s="72">
        <v>21257</v>
      </c>
      <c r="BH5" s="72">
        <v>213</v>
      </c>
      <c r="BI5" s="72">
        <v>3221</v>
      </c>
      <c r="BJ5" s="72">
        <v>186</v>
      </c>
      <c r="BL5" s="71">
        <f t="shared" si="3"/>
        <v>291306075</v>
      </c>
      <c r="BM5" s="72">
        <f t="shared" si="4"/>
        <v>289909793</v>
      </c>
      <c r="BN5" s="72">
        <f t="shared" si="4"/>
        <v>1101635</v>
      </c>
      <c r="BO5" s="72">
        <f t="shared" si="4"/>
        <v>237408</v>
      </c>
      <c r="BP5" s="72">
        <f t="shared" si="4"/>
        <v>32362</v>
      </c>
      <c r="BQ5" s="72">
        <f t="shared" si="4"/>
        <v>21257</v>
      </c>
      <c r="BR5" s="72">
        <f t="shared" si="4"/>
        <v>213</v>
      </c>
      <c r="BS5" s="72">
        <f t="shared" si="4"/>
        <v>3221</v>
      </c>
      <c r="BT5" s="72">
        <f t="shared" si="4"/>
        <v>186</v>
      </c>
    </row>
    <row r="6" spans="1:72" s="65" customFormat="1" x14ac:dyDescent="0.45">
      <c r="A6" s="80" t="s">
        <v>57</v>
      </c>
      <c r="B6" s="71">
        <f t="shared" si="0"/>
        <v>292960624</v>
      </c>
      <c r="C6" s="72">
        <v>5014</v>
      </c>
      <c r="D6" s="72">
        <v>270</v>
      </c>
      <c r="E6" s="72">
        <v>4566071</v>
      </c>
      <c r="F6" s="72">
        <v>192942</v>
      </c>
      <c r="G6" s="72">
        <v>3499746</v>
      </c>
      <c r="H6" s="72">
        <v>176851</v>
      </c>
      <c r="I6" s="72">
        <v>48</v>
      </c>
      <c r="J6" s="73">
        <v>0</v>
      </c>
      <c r="K6" s="72">
        <v>283719123</v>
      </c>
      <c r="L6" s="72">
        <v>775621</v>
      </c>
      <c r="M6" s="72">
        <v>280</v>
      </c>
      <c r="N6" s="74">
        <v>0</v>
      </c>
      <c r="O6" s="72">
        <v>7436</v>
      </c>
      <c r="P6" s="72">
        <v>6</v>
      </c>
      <c r="Q6" s="72">
        <v>9936</v>
      </c>
      <c r="R6" s="72">
        <v>378</v>
      </c>
      <c r="S6" s="75">
        <v>227</v>
      </c>
      <c r="T6" s="72">
        <v>0</v>
      </c>
      <c r="U6" s="72">
        <v>6661</v>
      </c>
      <c r="V6" s="72">
        <v>14</v>
      </c>
      <c r="W6" s="76"/>
      <c r="X6" s="71">
        <f t="shared" si="1"/>
        <v>292960624</v>
      </c>
      <c r="Y6" s="72">
        <v>286839231</v>
      </c>
      <c r="Z6" s="72">
        <v>838773</v>
      </c>
      <c r="AA6" s="72">
        <v>2303006</v>
      </c>
      <c r="AB6" s="72">
        <v>104248</v>
      </c>
      <c r="AC6" s="72">
        <v>1560521</v>
      </c>
      <c r="AD6" s="72">
        <v>98233</v>
      </c>
      <c r="AE6" s="72">
        <v>590023</v>
      </c>
      <c r="AF6" s="72">
        <v>45598</v>
      </c>
      <c r="AG6" s="72">
        <v>259186</v>
      </c>
      <c r="AH6" s="72">
        <v>26165</v>
      </c>
      <c r="AI6" s="72">
        <v>156106</v>
      </c>
      <c r="AJ6" s="72">
        <v>16551</v>
      </c>
      <c r="AK6" s="72">
        <v>81929</v>
      </c>
      <c r="AL6" s="72">
        <v>16116</v>
      </c>
      <c r="AM6" s="78">
        <v>9794</v>
      </c>
      <c r="AN6" s="78">
        <v>82</v>
      </c>
      <c r="AO6" s="78">
        <v>2167</v>
      </c>
      <c r="AP6" s="78">
        <v>23</v>
      </c>
      <c r="AQ6" s="78">
        <v>4066</v>
      </c>
      <c r="AR6" s="78">
        <v>28</v>
      </c>
      <c r="AS6" s="78">
        <v>3242</v>
      </c>
      <c r="AT6" s="78">
        <v>35</v>
      </c>
      <c r="AU6" s="78">
        <v>2027</v>
      </c>
      <c r="AV6" s="78">
        <v>23</v>
      </c>
      <c r="AW6" s="78">
        <v>1710</v>
      </c>
      <c r="AX6" s="78">
        <v>53</v>
      </c>
      <c r="AY6" s="79">
        <v>1534</v>
      </c>
      <c r="AZ6" s="79">
        <v>154</v>
      </c>
      <c r="BB6" s="71">
        <f t="shared" si="2"/>
        <v>292960624</v>
      </c>
      <c r="BC6" s="72">
        <v>291551967</v>
      </c>
      <c r="BD6" s="72">
        <v>1113017</v>
      </c>
      <c r="BE6" s="72">
        <v>238035</v>
      </c>
      <c r="BF6" s="72">
        <v>32667</v>
      </c>
      <c r="BG6" s="72">
        <v>21296</v>
      </c>
      <c r="BH6" s="72">
        <v>191</v>
      </c>
      <c r="BI6" s="72">
        <v>3244</v>
      </c>
      <c r="BJ6" s="72">
        <v>207</v>
      </c>
      <c r="BL6" s="71">
        <f t="shared" si="3"/>
        <v>292960624</v>
      </c>
      <c r="BM6" s="72">
        <f t="shared" si="4"/>
        <v>291551967</v>
      </c>
      <c r="BN6" s="72">
        <f t="shared" si="4"/>
        <v>1113017</v>
      </c>
      <c r="BO6" s="72">
        <f t="shared" si="4"/>
        <v>238035</v>
      </c>
      <c r="BP6" s="72">
        <f t="shared" si="4"/>
        <v>32667</v>
      </c>
      <c r="BQ6" s="72">
        <f t="shared" si="4"/>
        <v>21296</v>
      </c>
      <c r="BR6" s="72">
        <f t="shared" si="4"/>
        <v>191</v>
      </c>
      <c r="BS6" s="72">
        <f t="shared" si="4"/>
        <v>3244</v>
      </c>
      <c r="BT6" s="72">
        <f t="shared" si="4"/>
        <v>207</v>
      </c>
    </row>
    <row r="7" spans="1:72" s="65" customFormat="1" x14ac:dyDescent="0.45">
      <c r="A7" s="80">
        <v>43709</v>
      </c>
      <c r="B7" s="71">
        <f t="shared" si="0"/>
        <v>295024628</v>
      </c>
      <c r="C7" s="81">
        <v>5106</v>
      </c>
      <c r="D7" s="81">
        <v>281</v>
      </c>
      <c r="E7" s="81">
        <v>4592372</v>
      </c>
      <c r="F7" s="81">
        <v>166262</v>
      </c>
      <c r="G7" s="81">
        <v>3414177</v>
      </c>
      <c r="H7" s="81">
        <v>177268</v>
      </c>
      <c r="I7" s="81">
        <v>55</v>
      </c>
      <c r="J7" s="82">
        <v>0</v>
      </c>
      <c r="K7" s="81">
        <v>285854723</v>
      </c>
      <c r="L7" s="81">
        <v>789274</v>
      </c>
      <c r="M7" s="81">
        <v>305</v>
      </c>
      <c r="N7" s="83">
        <v>0</v>
      </c>
      <c r="O7" s="81">
        <v>7570</v>
      </c>
      <c r="P7" s="81">
        <v>5</v>
      </c>
      <c r="Q7" s="81">
        <v>9924</v>
      </c>
      <c r="R7" s="81">
        <v>382</v>
      </c>
      <c r="S7" s="84">
        <v>258</v>
      </c>
      <c r="T7" s="81">
        <v>0</v>
      </c>
      <c r="U7" s="81">
        <v>6652</v>
      </c>
      <c r="V7" s="81">
        <v>14</v>
      </c>
      <c r="W7" s="85"/>
      <c r="X7" s="71">
        <f t="shared" si="1"/>
        <v>295024628</v>
      </c>
      <c r="Y7" s="72">
        <v>288911369</v>
      </c>
      <c r="Z7" s="72">
        <v>822934</v>
      </c>
      <c r="AA7" s="72">
        <v>2303120</v>
      </c>
      <c r="AB7" s="72">
        <v>105963</v>
      </c>
      <c r="AC7" s="72">
        <v>1559569</v>
      </c>
      <c r="AD7" s="72">
        <v>99276</v>
      </c>
      <c r="AE7" s="72">
        <v>591889</v>
      </c>
      <c r="AF7" s="72">
        <v>45718</v>
      </c>
      <c r="AG7" s="72">
        <v>259829</v>
      </c>
      <c r="AH7" s="72">
        <v>26387</v>
      </c>
      <c r="AI7" s="72">
        <v>158209</v>
      </c>
      <c r="AJ7" s="72">
        <v>16670</v>
      </c>
      <c r="AK7" s="72">
        <v>82448</v>
      </c>
      <c r="AL7" s="72">
        <v>16137</v>
      </c>
      <c r="AM7" s="78">
        <v>9727</v>
      </c>
      <c r="AN7" s="78">
        <v>90</v>
      </c>
      <c r="AO7" s="78">
        <v>2086</v>
      </c>
      <c r="AP7" s="78">
        <v>25</v>
      </c>
      <c r="AQ7" s="78">
        <v>4095</v>
      </c>
      <c r="AR7" s="78">
        <v>35</v>
      </c>
      <c r="AS7" s="78">
        <v>3336</v>
      </c>
      <c r="AT7" s="78">
        <v>36</v>
      </c>
      <c r="AU7" s="78">
        <v>2107</v>
      </c>
      <c r="AV7" s="78">
        <v>27</v>
      </c>
      <c r="AW7" s="78">
        <v>1738</v>
      </c>
      <c r="AX7" s="78">
        <v>40</v>
      </c>
      <c r="AY7" s="79">
        <v>1620</v>
      </c>
      <c r="AZ7" s="79">
        <v>148</v>
      </c>
      <c r="BB7" s="71">
        <f t="shared" si="2"/>
        <v>295024628</v>
      </c>
      <c r="BC7" s="72">
        <v>293625776</v>
      </c>
      <c r="BD7" s="72">
        <v>1100278</v>
      </c>
      <c r="BE7" s="72">
        <v>240657</v>
      </c>
      <c r="BF7" s="72">
        <v>32807</v>
      </c>
      <c r="BG7" s="72">
        <v>21351</v>
      </c>
      <c r="BH7" s="72">
        <v>213</v>
      </c>
      <c r="BI7" s="72">
        <v>3358</v>
      </c>
      <c r="BJ7" s="72">
        <v>188</v>
      </c>
      <c r="BL7" s="71">
        <f t="shared" si="3"/>
        <v>295024628</v>
      </c>
      <c r="BM7" s="72">
        <f t="shared" si="4"/>
        <v>293625776</v>
      </c>
      <c r="BN7" s="72">
        <f t="shared" si="4"/>
        <v>1100278</v>
      </c>
      <c r="BO7" s="72">
        <f t="shared" si="4"/>
        <v>240657</v>
      </c>
      <c r="BP7" s="72">
        <f t="shared" si="4"/>
        <v>32807</v>
      </c>
      <c r="BQ7" s="72">
        <f t="shared" si="4"/>
        <v>21351</v>
      </c>
      <c r="BR7" s="72">
        <f t="shared" si="4"/>
        <v>213</v>
      </c>
      <c r="BS7" s="72">
        <f t="shared" si="4"/>
        <v>3358</v>
      </c>
      <c r="BT7" s="72">
        <f t="shared" si="4"/>
        <v>188</v>
      </c>
    </row>
    <row r="8" spans="1:72" x14ac:dyDescent="0.45">
      <c r="A8" s="27">
        <f t="shared" ref="A8:A40" si="5">EOMONTH(A7,1)</f>
        <v>43769</v>
      </c>
      <c r="B8" s="71">
        <f t="shared" si="0"/>
        <v>297285549</v>
      </c>
      <c r="C8" s="81">
        <v>5040</v>
      </c>
      <c r="D8" s="81">
        <v>249</v>
      </c>
      <c r="E8" s="81">
        <v>4621034</v>
      </c>
      <c r="F8" s="81">
        <v>166079</v>
      </c>
      <c r="G8" s="81">
        <v>3434572</v>
      </c>
      <c r="H8" s="81">
        <v>177590</v>
      </c>
      <c r="I8" s="81">
        <v>46</v>
      </c>
      <c r="J8" s="82">
        <v>0</v>
      </c>
      <c r="K8" s="81">
        <v>288051971</v>
      </c>
      <c r="L8" s="81">
        <v>803515</v>
      </c>
      <c r="M8" s="81">
        <v>430</v>
      </c>
      <c r="N8" s="83">
        <v>0</v>
      </c>
      <c r="O8" s="81">
        <v>7765</v>
      </c>
      <c r="P8" s="81">
        <v>5</v>
      </c>
      <c r="Q8" s="81">
        <v>9951</v>
      </c>
      <c r="R8" s="81">
        <v>384</v>
      </c>
      <c r="S8" s="84">
        <v>238</v>
      </c>
      <c r="T8" s="81">
        <v>0</v>
      </c>
      <c r="U8" s="81">
        <v>6667</v>
      </c>
      <c r="V8" s="81">
        <v>13</v>
      </c>
      <c r="W8" s="157"/>
      <c r="X8" s="71">
        <f t="shared" si="1"/>
        <v>297285549</v>
      </c>
      <c r="Y8" s="72">
        <v>291129482</v>
      </c>
      <c r="Z8" s="72">
        <v>838709</v>
      </c>
      <c r="AA8" s="72">
        <v>2317014</v>
      </c>
      <c r="AB8" s="72">
        <v>105762</v>
      </c>
      <c r="AC8" s="72">
        <v>1566554</v>
      </c>
      <c r="AD8" s="72">
        <v>99130</v>
      </c>
      <c r="AE8" s="72">
        <v>596968</v>
      </c>
      <c r="AF8" s="72">
        <v>45251</v>
      </c>
      <c r="AG8" s="72">
        <v>261629</v>
      </c>
      <c r="AH8" s="72">
        <v>26006</v>
      </c>
      <c r="AI8" s="72">
        <v>158114</v>
      </c>
      <c r="AJ8" s="72">
        <v>16450</v>
      </c>
      <c r="AK8" s="72">
        <v>82902</v>
      </c>
      <c r="AL8" s="72">
        <v>16125</v>
      </c>
      <c r="AM8" s="78">
        <v>9762</v>
      </c>
      <c r="AN8" s="78">
        <v>94</v>
      </c>
      <c r="AO8" s="78">
        <v>2084</v>
      </c>
      <c r="AP8" s="78">
        <v>28</v>
      </c>
      <c r="AQ8" s="78">
        <v>4220</v>
      </c>
      <c r="AR8" s="78">
        <v>30</v>
      </c>
      <c r="AS8" s="78">
        <v>3428</v>
      </c>
      <c r="AT8" s="78">
        <v>37</v>
      </c>
      <c r="AU8" s="78">
        <v>2099</v>
      </c>
      <c r="AV8" s="78">
        <v>24</v>
      </c>
      <c r="AW8" s="78">
        <v>1736</v>
      </c>
      <c r="AX8" s="78">
        <v>50</v>
      </c>
      <c r="AY8" s="79">
        <v>1722</v>
      </c>
      <c r="AZ8" s="79">
        <v>139</v>
      </c>
      <c r="BA8" s="65"/>
      <c r="BB8" s="71">
        <f t="shared" si="2"/>
        <v>297285549</v>
      </c>
      <c r="BC8" s="72">
        <v>295871647</v>
      </c>
      <c r="BD8" s="72">
        <v>1114858</v>
      </c>
      <c r="BE8" s="72">
        <v>241016</v>
      </c>
      <c r="BF8" s="72">
        <v>32575</v>
      </c>
      <c r="BG8" s="72">
        <v>21593</v>
      </c>
      <c r="BH8" s="72">
        <v>213</v>
      </c>
      <c r="BI8" s="72">
        <v>3458</v>
      </c>
      <c r="BJ8" s="72">
        <v>189</v>
      </c>
      <c r="BK8" s="65"/>
      <c r="BL8" s="71">
        <f t="shared" si="3"/>
        <v>297285549</v>
      </c>
      <c r="BM8" s="72">
        <f t="shared" si="4"/>
        <v>295871647</v>
      </c>
      <c r="BN8" s="72">
        <f t="shared" si="4"/>
        <v>1114858</v>
      </c>
      <c r="BO8" s="72">
        <f t="shared" si="4"/>
        <v>241016</v>
      </c>
      <c r="BP8" s="72">
        <f t="shared" si="4"/>
        <v>32575</v>
      </c>
      <c r="BQ8" s="72">
        <f t="shared" si="4"/>
        <v>21593</v>
      </c>
      <c r="BR8" s="72">
        <f t="shared" si="4"/>
        <v>213</v>
      </c>
      <c r="BS8" s="72">
        <f t="shared" si="4"/>
        <v>3458</v>
      </c>
      <c r="BT8" s="72">
        <f t="shared" si="4"/>
        <v>189</v>
      </c>
    </row>
    <row r="9" spans="1:72" x14ac:dyDescent="0.45">
      <c r="A9" s="27">
        <f t="shared" si="5"/>
        <v>43799</v>
      </c>
      <c r="B9" s="71">
        <f t="shared" si="0"/>
        <v>301587031</v>
      </c>
      <c r="C9" s="81">
        <v>5130</v>
      </c>
      <c r="D9" s="81">
        <v>261</v>
      </c>
      <c r="E9" s="81">
        <v>4628387</v>
      </c>
      <c r="F9" s="81">
        <v>165635</v>
      </c>
      <c r="G9" s="81">
        <v>3456700</v>
      </c>
      <c r="H9" s="81">
        <v>177571</v>
      </c>
      <c r="I9" s="81">
        <v>43</v>
      </c>
      <c r="J9" s="82">
        <v>0</v>
      </c>
      <c r="K9" s="81">
        <v>292314329</v>
      </c>
      <c r="L9" s="81">
        <v>813265</v>
      </c>
      <c r="M9" s="81">
        <v>306</v>
      </c>
      <c r="N9" s="83">
        <v>0</v>
      </c>
      <c r="O9" s="81">
        <v>7793</v>
      </c>
      <c r="P9" s="81">
        <v>6</v>
      </c>
      <c r="Q9" s="81">
        <v>10077</v>
      </c>
      <c r="R9" s="81">
        <v>391</v>
      </c>
      <c r="S9" s="84">
        <v>246</v>
      </c>
      <c r="T9" s="81">
        <v>0</v>
      </c>
      <c r="U9" s="81">
        <v>6883</v>
      </c>
      <c r="V9" s="81">
        <v>8</v>
      </c>
      <c r="W9" s="157"/>
      <c r="X9" s="71">
        <f t="shared" si="1"/>
        <v>301587031</v>
      </c>
      <c r="Y9" s="72">
        <v>295379692</v>
      </c>
      <c r="Z9" s="72">
        <v>849618</v>
      </c>
      <c r="AA9" s="72">
        <v>2332879</v>
      </c>
      <c r="AB9" s="72">
        <v>105054</v>
      </c>
      <c r="AC9" s="72">
        <v>1584187</v>
      </c>
      <c r="AD9" s="72">
        <v>99437</v>
      </c>
      <c r="AE9" s="72">
        <v>602405</v>
      </c>
      <c r="AF9" s="72">
        <v>44739</v>
      </c>
      <c r="AG9" s="72">
        <v>262018</v>
      </c>
      <c r="AH9" s="72">
        <v>25700</v>
      </c>
      <c r="AI9" s="72">
        <v>159086</v>
      </c>
      <c r="AJ9" s="72">
        <v>16317</v>
      </c>
      <c r="AK9" s="72">
        <v>84322</v>
      </c>
      <c r="AL9" s="72">
        <v>15867</v>
      </c>
      <c r="AM9" s="78">
        <v>9862</v>
      </c>
      <c r="AN9" s="78">
        <v>88</v>
      </c>
      <c r="AO9" s="78">
        <v>2111</v>
      </c>
      <c r="AP9" s="78">
        <v>24</v>
      </c>
      <c r="AQ9" s="78">
        <v>4177</v>
      </c>
      <c r="AR9" s="78">
        <v>30</v>
      </c>
      <c r="AS9" s="78">
        <v>3486</v>
      </c>
      <c r="AT9" s="78">
        <v>36</v>
      </c>
      <c r="AU9" s="78">
        <v>2194</v>
      </c>
      <c r="AV9" s="78">
        <v>32</v>
      </c>
      <c r="AW9" s="78">
        <v>1853</v>
      </c>
      <c r="AX9" s="78">
        <v>49</v>
      </c>
      <c r="AY9" s="79">
        <v>1622</v>
      </c>
      <c r="AZ9" s="79">
        <v>146</v>
      </c>
      <c r="BA9" s="65"/>
      <c r="BB9" s="71">
        <f t="shared" si="2"/>
        <v>301587031</v>
      </c>
      <c r="BC9" s="72">
        <v>300161181</v>
      </c>
      <c r="BD9" s="72">
        <v>1124548</v>
      </c>
      <c r="BE9" s="72">
        <v>243408</v>
      </c>
      <c r="BF9" s="72">
        <v>32184</v>
      </c>
      <c r="BG9" s="72">
        <v>21830</v>
      </c>
      <c r="BH9" s="72">
        <v>210</v>
      </c>
      <c r="BI9" s="72">
        <v>3475</v>
      </c>
      <c r="BJ9" s="72">
        <v>195</v>
      </c>
      <c r="BK9" s="65"/>
      <c r="BL9" s="71">
        <f t="shared" si="3"/>
        <v>301587031</v>
      </c>
      <c r="BM9" s="72">
        <f t="shared" si="4"/>
        <v>300161181</v>
      </c>
      <c r="BN9" s="72">
        <f t="shared" si="4"/>
        <v>1124548</v>
      </c>
      <c r="BO9" s="72">
        <f t="shared" si="4"/>
        <v>243408</v>
      </c>
      <c r="BP9" s="72">
        <f t="shared" si="4"/>
        <v>32184</v>
      </c>
      <c r="BQ9" s="72">
        <f t="shared" si="4"/>
        <v>21830</v>
      </c>
      <c r="BR9" s="72">
        <f t="shared" si="4"/>
        <v>210</v>
      </c>
      <c r="BS9" s="72">
        <f t="shared" si="4"/>
        <v>3475</v>
      </c>
      <c r="BT9" s="72">
        <f t="shared" si="4"/>
        <v>195</v>
      </c>
    </row>
    <row r="10" spans="1:72" x14ac:dyDescent="0.45">
      <c r="A10" s="27">
        <f t="shared" si="5"/>
        <v>43830</v>
      </c>
      <c r="B10" s="71">
        <f t="shared" si="0"/>
        <v>301697958</v>
      </c>
      <c r="C10" s="81">
        <v>6173</v>
      </c>
      <c r="D10" s="81">
        <v>282</v>
      </c>
      <c r="E10" s="81">
        <v>4657907</v>
      </c>
      <c r="F10" s="81">
        <v>167944</v>
      </c>
      <c r="G10" s="81">
        <v>3432537</v>
      </c>
      <c r="H10" s="81">
        <v>178527</v>
      </c>
      <c r="I10" s="81">
        <v>40</v>
      </c>
      <c r="J10" s="82">
        <v>0</v>
      </c>
      <c r="K10" s="81">
        <v>292244447</v>
      </c>
      <c r="L10" s="81">
        <v>984310</v>
      </c>
      <c r="M10" s="81">
        <v>182</v>
      </c>
      <c r="N10" s="83">
        <v>0</v>
      </c>
      <c r="O10" s="81">
        <v>7925</v>
      </c>
      <c r="P10" s="81">
        <v>6</v>
      </c>
      <c r="Q10" s="81">
        <v>10055</v>
      </c>
      <c r="R10" s="81">
        <v>387</v>
      </c>
      <c r="S10" s="84">
        <v>298</v>
      </c>
      <c r="T10" s="81">
        <v>0</v>
      </c>
      <c r="U10" s="81">
        <v>6931</v>
      </c>
      <c r="V10" s="81">
        <v>7</v>
      </c>
      <c r="W10" s="157"/>
      <c r="X10" s="71">
        <f t="shared" si="1"/>
        <v>301697958</v>
      </c>
      <c r="Y10" s="72">
        <v>295154590</v>
      </c>
      <c r="Z10" s="72">
        <v>1023319</v>
      </c>
      <c r="AA10" s="72">
        <v>2404226</v>
      </c>
      <c r="AB10" s="72">
        <v>104245</v>
      </c>
      <c r="AC10" s="72">
        <v>1637185</v>
      </c>
      <c r="AD10" s="72">
        <v>100025</v>
      </c>
      <c r="AE10" s="72">
        <v>629184</v>
      </c>
      <c r="AF10" s="72">
        <v>45282</v>
      </c>
      <c r="AG10" s="72">
        <v>268810</v>
      </c>
      <c r="AH10" s="72">
        <v>25653</v>
      </c>
      <c r="AI10" s="72">
        <v>162045</v>
      </c>
      <c r="AJ10" s="72">
        <v>16439</v>
      </c>
      <c r="AK10" s="72">
        <v>85064</v>
      </c>
      <c r="AL10" s="72">
        <v>16100</v>
      </c>
      <c r="AM10" s="78">
        <v>9778</v>
      </c>
      <c r="AN10" s="78">
        <v>96</v>
      </c>
      <c r="AO10" s="78">
        <v>2027</v>
      </c>
      <c r="AP10" s="78">
        <v>20</v>
      </c>
      <c r="AQ10" s="78">
        <v>4071</v>
      </c>
      <c r="AR10" s="78">
        <v>40</v>
      </c>
      <c r="AS10" s="78">
        <v>3602</v>
      </c>
      <c r="AT10" s="78">
        <v>34</v>
      </c>
      <c r="AU10" s="78">
        <v>2485</v>
      </c>
      <c r="AV10" s="78">
        <v>27</v>
      </c>
      <c r="AW10" s="78">
        <v>1853</v>
      </c>
      <c r="AX10" s="78">
        <v>40</v>
      </c>
      <c r="AY10" s="79">
        <v>1575</v>
      </c>
      <c r="AZ10" s="79">
        <v>143</v>
      </c>
      <c r="BA10" s="65"/>
      <c r="BB10" s="71">
        <f t="shared" si="2"/>
        <v>301697958</v>
      </c>
      <c r="BC10" s="72">
        <v>300093995</v>
      </c>
      <c r="BD10" s="72">
        <v>1298524</v>
      </c>
      <c r="BE10" s="72">
        <v>247109</v>
      </c>
      <c r="BF10" s="72">
        <v>32539</v>
      </c>
      <c r="BG10" s="72">
        <v>21963</v>
      </c>
      <c r="BH10" s="72">
        <v>217</v>
      </c>
      <c r="BI10" s="72">
        <v>3428</v>
      </c>
      <c r="BJ10" s="72">
        <v>183</v>
      </c>
      <c r="BK10" s="65"/>
      <c r="BL10" s="71">
        <f t="shared" si="3"/>
        <v>301697958</v>
      </c>
      <c r="BM10" s="72">
        <f t="shared" si="4"/>
        <v>300093995</v>
      </c>
      <c r="BN10" s="72">
        <f t="shared" si="4"/>
        <v>1298524</v>
      </c>
      <c r="BO10" s="72">
        <f t="shared" si="4"/>
        <v>247109</v>
      </c>
      <c r="BP10" s="72">
        <f t="shared" si="4"/>
        <v>32539</v>
      </c>
      <c r="BQ10" s="72">
        <f t="shared" si="4"/>
        <v>21963</v>
      </c>
      <c r="BR10" s="72">
        <f t="shared" si="4"/>
        <v>217</v>
      </c>
      <c r="BS10" s="72">
        <f t="shared" si="4"/>
        <v>3428</v>
      </c>
      <c r="BT10" s="72">
        <f t="shared" si="4"/>
        <v>183</v>
      </c>
    </row>
    <row r="11" spans="1:72" x14ac:dyDescent="0.45">
      <c r="A11" s="27">
        <f t="shared" si="5"/>
        <v>43861</v>
      </c>
      <c r="B11" s="71">
        <f t="shared" si="0"/>
        <v>303132916</v>
      </c>
      <c r="C11" s="81">
        <v>5127</v>
      </c>
      <c r="D11" s="81">
        <v>237</v>
      </c>
      <c r="E11" s="81">
        <v>4729307</v>
      </c>
      <c r="F11" s="81">
        <v>167395</v>
      </c>
      <c r="G11" s="81">
        <v>3474479</v>
      </c>
      <c r="H11" s="81">
        <v>178161</v>
      </c>
      <c r="I11" s="81">
        <v>40</v>
      </c>
      <c r="J11" s="82">
        <v>0</v>
      </c>
      <c r="K11" s="81">
        <v>293702786</v>
      </c>
      <c r="L11" s="81">
        <v>849549</v>
      </c>
      <c r="M11" s="81">
        <v>242</v>
      </c>
      <c r="N11" s="83">
        <v>0</v>
      </c>
      <c r="O11" s="81">
        <v>8133</v>
      </c>
      <c r="P11" s="81">
        <v>6</v>
      </c>
      <c r="Q11" s="81">
        <v>9834</v>
      </c>
      <c r="R11" s="81">
        <v>391</v>
      </c>
      <c r="S11" s="84">
        <v>292</v>
      </c>
      <c r="T11" s="81">
        <v>0</v>
      </c>
      <c r="U11" s="81">
        <v>6930</v>
      </c>
      <c r="V11" s="81">
        <v>7</v>
      </c>
      <c r="W11" s="157"/>
      <c r="X11" s="71">
        <f t="shared" si="1"/>
        <v>303132916</v>
      </c>
      <c r="Y11" s="72">
        <v>296804274</v>
      </c>
      <c r="Z11" s="72">
        <v>885770</v>
      </c>
      <c r="AA11" s="72">
        <v>2365855</v>
      </c>
      <c r="AB11" s="72">
        <v>105169</v>
      </c>
      <c r="AC11" s="72">
        <v>1612690</v>
      </c>
      <c r="AD11" s="72">
        <v>101612</v>
      </c>
      <c r="AE11" s="72">
        <v>618767</v>
      </c>
      <c r="AF11" s="72">
        <v>45060</v>
      </c>
      <c r="AG11" s="72">
        <v>266540</v>
      </c>
      <c r="AH11" s="72">
        <v>25457</v>
      </c>
      <c r="AI11" s="72">
        <v>159702</v>
      </c>
      <c r="AJ11" s="72">
        <v>16284</v>
      </c>
      <c r="AK11" s="72">
        <v>83911</v>
      </c>
      <c r="AL11" s="72">
        <v>15990</v>
      </c>
      <c r="AM11" s="78">
        <v>9488</v>
      </c>
      <c r="AN11" s="78">
        <v>98</v>
      </c>
      <c r="AO11" s="78">
        <v>2100</v>
      </c>
      <c r="AP11" s="78">
        <v>27</v>
      </c>
      <c r="AQ11" s="78">
        <v>4143</v>
      </c>
      <c r="AR11" s="78">
        <v>28</v>
      </c>
      <c r="AS11" s="78">
        <v>3721</v>
      </c>
      <c r="AT11" s="78">
        <v>37</v>
      </c>
      <c r="AU11" s="78">
        <v>2483</v>
      </c>
      <c r="AV11" s="78">
        <v>31</v>
      </c>
      <c r="AW11" s="78">
        <v>1920</v>
      </c>
      <c r="AX11" s="78">
        <v>45</v>
      </c>
      <c r="AY11" s="79">
        <v>1576</v>
      </c>
      <c r="AZ11" s="79">
        <v>138</v>
      </c>
      <c r="BA11" s="87"/>
      <c r="BB11" s="88">
        <f t="shared" si="2"/>
        <v>303132916</v>
      </c>
      <c r="BC11" s="89">
        <v>301668126</v>
      </c>
      <c r="BD11" s="89">
        <v>1163068</v>
      </c>
      <c r="BE11" s="89">
        <v>243613</v>
      </c>
      <c r="BF11" s="89">
        <v>32274</v>
      </c>
      <c r="BG11" s="72">
        <v>21935</v>
      </c>
      <c r="BH11" s="72">
        <v>221</v>
      </c>
      <c r="BI11" s="72">
        <v>3496</v>
      </c>
      <c r="BJ11" s="89">
        <v>183</v>
      </c>
      <c r="BK11" s="87"/>
      <c r="BL11" s="88">
        <f t="shared" si="3"/>
        <v>303132916</v>
      </c>
      <c r="BM11" s="72">
        <f t="shared" si="4"/>
        <v>301668126</v>
      </c>
      <c r="BN11" s="72">
        <f t="shared" si="4"/>
        <v>1163068</v>
      </c>
      <c r="BO11" s="72">
        <f t="shared" si="4"/>
        <v>243613</v>
      </c>
      <c r="BP11" s="72">
        <f t="shared" si="4"/>
        <v>32274</v>
      </c>
      <c r="BQ11" s="72">
        <f t="shared" si="4"/>
        <v>21935</v>
      </c>
      <c r="BR11" s="72">
        <f t="shared" si="4"/>
        <v>221</v>
      </c>
      <c r="BS11" s="72">
        <f t="shared" si="4"/>
        <v>3496</v>
      </c>
      <c r="BT11" s="72">
        <f t="shared" si="4"/>
        <v>183</v>
      </c>
    </row>
    <row r="12" spans="1:72" x14ac:dyDescent="0.45">
      <c r="A12" s="90">
        <f t="shared" si="5"/>
        <v>43890</v>
      </c>
      <c r="B12" s="88">
        <f t="shared" si="0"/>
        <v>304297780</v>
      </c>
      <c r="C12" s="91">
        <v>4961</v>
      </c>
      <c r="D12" s="91">
        <v>258</v>
      </c>
      <c r="E12" s="91">
        <v>4753950</v>
      </c>
      <c r="F12" s="91">
        <v>168950</v>
      </c>
      <c r="G12" s="91">
        <v>3508404</v>
      </c>
      <c r="H12" s="91">
        <v>178351</v>
      </c>
      <c r="I12" s="92">
        <v>21</v>
      </c>
      <c r="J12" s="82">
        <v>0</v>
      </c>
      <c r="K12" s="91">
        <v>294789957</v>
      </c>
      <c r="L12" s="91">
        <v>866828</v>
      </c>
      <c r="M12" s="91">
        <v>264</v>
      </c>
      <c r="N12" s="83">
        <v>0</v>
      </c>
      <c r="O12" s="91">
        <v>8074</v>
      </c>
      <c r="P12" s="91">
        <v>6</v>
      </c>
      <c r="Q12" s="91">
        <v>9925</v>
      </c>
      <c r="R12" s="91">
        <v>394</v>
      </c>
      <c r="S12" s="93">
        <v>280</v>
      </c>
      <c r="T12" s="81">
        <v>0</v>
      </c>
      <c r="U12" s="91">
        <v>7150</v>
      </c>
      <c r="V12" s="91">
        <v>7</v>
      </c>
      <c r="W12" s="92"/>
      <c r="X12" s="88">
        <f t="shared" si="1"/>
        <v>304297780</v>
      </c>
      <c r="Y12" s="94">
        <v>297943736</v>
      </c>
      <c r="Z12" s="94">
        <v>894228</v>
      </c>
      <c r="AA12" s="94">
        <v>2362727</v>
      </c>
      <c r="AB12" s="94">
        <v>107916</v>
      </c>
      <c r="AC12" s="94">
        <v>1616880</v>
      </c>
      <c r="AD12" s="94">
        <v>103486</v>
      </c>
      <c r="AE12" s="94">
        <v>619899</v>
      </c>
      <c r="AF12" s="94">
        <v>47645</v>
      </c>
      <c r="AG12" s="94">
        <v>267941</v>
      </c>
      <c r="AH12" s="94">
        <v>27386</v>
      </c>
      <c r="AI12" s="94">
        <v>161038</v>
      </c>
      <c r="AJ12" s="94">
        <v>17063</v>
      </c>
      <c r="AK12" s="94">
        <v>85072</v>
      </c>
      <c r="AL12" s="94">
        <v>16663</v>
      </c>
      <c r="AM12" s="94">
        <v>9834</v>
      </c>
      <c r="AN12" s="94">
        <v>89</v>
      </c>
      <c r="AO12" s="94">
        <v>2133</v>
      </c>
      <c r="AP12" s="94">
        <v>25</v>
      </c>
      <c r="AQ12" s="94">
        <v>4223</v>
      </c>
      <c r="AR12" s="94">
        <v>34</v>
      </c>
      <c r="AS12" s="94">
        <v>3639</v>
      </c>
      <c r="AT12" s="94">
        <v>37</v>
      </c>
      <c r="AU12" s="94">
        <v>2556</v>
      </c>
      <c r="AV12" s="94">
        <v>33</v>
      </c>
      <c r="AW12" s="94">
        <v>1780</v>
      </c>
      <c r="AX12" s="94">
        <v>43</v>
      </c>
      <c r="AY12" s="94">
        <v>1528</v>
      </c>
      <c r="AZ12" s="94">
        <v>146</v>
      </c>
      <c r="BA12" s="87"/>
      <c r="BB12" s="88">
        <f t="shared" si="2"/>
        <v>304297780</v>
      </c>
      <c r="BC12" s="94">
        <v>302811183</v>
      </c>
      <c r="BD12" s="94">
        <v>1180661</v>
      </c>
      <c r="BE12" s="94">
        <v>246110</v>
      </c>
      <c r="BF12" s="94">
        <v>33726</v>
      </c>
      <c r="BG12" s="95">
        <v>22385</v>
      </c>
      <c r="BH12" s="95">
        <v>218</v>
      </c>
      <c r="BI12" s="95">
        <v>3308</v>
      </c>
      <c r="BJ12" s="94">
        <v>189</v>
      </c>
      <c r="BK12" s="87"/>
      <c r="BL12" s="88">
        <f t="shared" si="3"/>
        <v>304297780</v>
      </c>
      <c r="BM12" s="72">
        <f t="shared" si="4"/>
        <v>302811183</v>
      </c>
      <c r="BN12" s="72">
        <f t="shared" si="4"/>
        <v>1180661</v>
      </c>
      <c r="BO12" s="72">
        <f t="shared" si="4"/>
        <v>246110</v>
      </c>
      <c r="BP12" s="72">
        <f t="shared" si="4"/>
        <v>33726</v>
      </c>
      <c r="BQ12" s="72">
        <f t="shared" si="4"/>
        <v>22385</v>
      </c>
      <c r="BR12" s="72">
        <f t="shared" si="4"/>
        <v>218</v>
      </c>
      <c r="BS12" s="72">
        <f t="shared" si="4"/>
        <v>3308</v>
      </c>
      <c r="BT12" s="72">
        <f t="shared" si="4"/>
        <v>189</v>
      </c>
    </row>
    <row r="13" spans="1:72" s="100" customFormat="1" x14ac:dyDescent="0.45">
      <c r="A13" s="96">
        <f t="shared" si="5"/>
        <v>43921</v>
      </c>
      <c r="B13" s="97">
        <f t="shared" si="0"/>
        <v>306728920</v>
      </c>
      <c r="C13" s="158">
        <v>4692</v>
      </c>
      <c r="D13" s="159">
        <v>193</v>
      </c>
      <c r="E13" s="158">
        <v>4679723</v>
      </c>
      <c r="F13" s="158">
        <v>161384</v>
      </c>
      <c r="G13" s="158">
        <v>3540215</v>
      </c>
      <c r="H13" s="158">
        <v>178759</v>
      </c>
      <c r="I13" s="159">
        <v>19</v>
      </c>
      <c r="J13" s="82">
        <v>0</v>
      </c>
      <c r="K13" s="158">
        <v>297261485</v>
      </c>
      <c r="L13" s="158">
        <v>876992</v>
      </c>
      <c r="M13" s="159">
        <v>213</v>
      </c>
      <c r="N13" s="98">
        <v>0</v>
      </c>
      <c r="O13" s="158">
        <v>7587</v>
      </c>
      <c r="P13" s="159">
        <v>6</v>
      </c>
      <c r="Q13" s="158">
        <v>9890</v>
      </c>
      <c r="R13" s="159">
        <v>399</v>
      </c>
      <c r="S13" s="98">
        <v>228</v>
      </c>
      <c r="T13" s="81">
        <v>0</v>
      </c>
      <c r="U13" s="158">
        <v>7128</v>
      </c>
      <c r="V13" s="159">
        <v>7</v>
      </c>
      <c r="W13" s="159"/>
      <c r="X13" s="97">
        <f t="shared" si="1"/>
        <v>306728920</v>
      </c>
      <c r="Y13" s="160">
        <v>300364657</v>
      </c>
      <c r="Z13" s="160">
        <v>898504</v>
      </c>
      <c r="AA13" s="160">
        <v>2359582</v>
      </c>
      <c r="AB13" s="160">
        <v>104999</v>
      </c>
      <c r="AC13" s="160">
        <v>1623987</v>
      </c>
      <c r="AD13" s="160">
        <v>102120</v>
      </c>
      <c r="AE13" s="160">
        <v>622386</v>
      </c>
      <c r="AF13" s="160">
        <v>48251</v>
      </c>
      <c r="AG13" s="160">
        <v>269060</v>
      </c>
      <c r="AH13" s="160">
        <v>28367</v>
      </c>
      <c r="AI13" s="160">
        <v>160580</v>
      </c>
      <c r="AJ13" s="160">
        <v>17689</v>
      </c>
      <c r="AK13" s="160">
        <v>85882</v>
      </c>
      <c r="AL13" s="160">
        <v>17398</v>
      </c>
      <c r="AM13" s="160">
        <v>9935</v>
      </c>
      <c r="AN13" s="117">
        <v>92</v>
      </c>
      <c r="AO13" s="160">
        <v>2202</v>
      </c>
      <c r="AP13" s="117">
        <v>31</v>
      </c>
      <c r="AQ13" s="160">
        <v>4141</v>
      </c>
      <c r="AR13" s="117">
        <v>36</v>
      </c>
      <c r="AS13" s="160">
        <v>3346</v>
      </c>
      <c r="AT13" s="117">
        <v>33</v>
      </c>
      <c r="AU13" s="160">
        <v>2374</v>
      </c>
      <c r="AV13" s="117">
        <v>39</v>
      </c>
      <c r="AW13" s="160">
        <v>1679</v>
      </c>
      <c r="AX13" s="117">
        <v>36</v>
      </c>
      <c r="AY13" s="160">
        <v>1369</v>
      </c>
      <c r="AZ13" s="117">
        <v>145</v>
      </c>
      <c r="BA13" s="117"/>
      <c r="BB13" s="97">
        <f t="shared" si="2"/>
        <v>306728920</v>
      </c>
      <c r="BC13" s="160">
        <v>305239672</v>
      </c>
      <c r="BD13" s="160">
        <v>1182241</v>
      </c>
      <c r="BE13" s="160">
        <v>246462</v>
      </c>
      <c r="BF13" s="160">
        <v>35087</v>
      </c>
      <c r="BG13" s="99">
        <v>21998</v>
      </c>
      <c r="BH13" s="99">
        <v>231</v>
      </c>
      <c r="BI13" s="99">
        <v>3048</v>
      </c>
      <c r="BJ13" s="117">
        <v>181</v>
      </c>
      <c r="BK13" s="65"/>
      <c r="BL13" s="97">
        <f t="shared" si="3"/>
        <v>306728920</v>
      </c>
      <c r="BM13" s="72">
        <f t="shared" si="4"/>
        <v>305239672</v>
      </c>
      <c r="BN13" s="72">
        <f t="shared" si="4"/>
        <v>1182241</v>
      </c>
      <c r="BO13" s="72">
        <f t="shared" si="4"/>
        <v>246462</v>
      </c>
      <c r="BP13" s="72">
        <f t="shared" si="4"/>
        <v>35087</v>
      </c>
      <c r="BQ13" s="72">
        <f t="shared" si="4"/>
        <v>21998</v>
      </c>
      <c r="BR13" s="72">
        <f t="shared" si="4"/>
        <v>231</v>
      </c>
      <c r="BS13" s="72">
        <f t="shared" si="4"/>
        <v>3048</v>
      </c>
      <c r="BT13" s="72">
        <f t="shared" si="4"/>
        <v>181</v>
      </c>
    </row>
    <row r="14" spans="1:72" x14ac:dyDescent="0.45">
      <c r="A14" s="96">
        <f t="shared" si="5"/>
        <v>43951</v>
      </c>
      <c r="B14" s="97">
        <f t="shared" si="0"/>
        <v>310031955</v>
      </c>
      <c r="C14" s="82">
        <v>4963</v>
      </c>
      <c r="D14" s="82">
        <v>230</v>
      </c>
      <c r="E14" s="82">
        <v>4848374</v>
      </c>
      <c r="F14" s="82">
        <v>157210</v>
      </c>
      <c r="G14" s="82">
        <v>3547948</v>
      </c>
      <c r="H14" s="82">
        <v>179210</v>
      </c>
      <c r="I14" s="82">
        <v>18</v>
      </c>
      <c r="J14" s="82">
        <v>0</v>
      </c>
      <c r="K14" s="82">
        <v>300384619</v>
      </c>
      <c r="L14" s="82">
        <v>884953</v>
      </c>
      <c r="M14" s="82">
        <v>257</v>
      </c>
      <c r="N14" s="82">
        <v>0</v>
      </c>
      <c r="O14" s="82">
        <v>6525</v>
      </c>
      <c r="P14" s="82">
        <v>7</v>
      </c>
      <c r="Q14" s="82">
        <v>9911</v>
      </c>
      <c r="R14" s="82">
        <v>396</v>
      </c>
      <c r="S14" s="101">
        <v>200</v>
      </c>
      <c r="T14" s="81">
        <v>0</v>
      </c>
      <c r="U14" s="82">
        <v>7127</v>
      </c>
      <c r="V14" s="82">
        <v>7</v>
      </c>
      <c r="W14" s="85"/>
      <c r="X14" s="102">
        <f t="shared" si="1"/>
        <v>310031955</v>
      </c>
      <c r="Y14" s="73">
        <v>303608132</v>
      </c>
      <c r="Z14" s="73">
        <v>914529</v>
      </c>
      <c r="AA14" s="73">
        <v>2380239</v>
      </c>
      <c r="AB14" s="73">
        <v>103300</v>
      </c>
      <c r="AC14" s="73">
        <v>1648653</v>
      </c>
      <c r="AD14" s="73">
        <v>99600</v>
      </c>
      <c r="AE14" s="73">
        <v>630817</v>
      </c>
      <c r="AF14" s="73">
        <v>44994</v>
      </c>
      <c r="AG14" s="73">
        <v>271331</v>
      </c>
      <c r="AH14" s="73">
        <v>26166</v>
      </c>
      <c r="AI14" s="73">
        <v>161451</v>
      </c>
      <c r="AJ14" s="73">
        <v>16500</v>
      </c>
      <c r="AK14" s="73">
        <v>85299</v>
      </c>
      <c r="AL14" s="73">
        <v>16514</v>
      </c>
      <c r="AM14" s="73">
        <v>10205</v>
      </c>
      <c r="AN14" s="73">
        <v>92</v>
      </c>
      <c r="AO14" s="73">
        <v>2071</v>
      </c>
      <c r="AP14" s="73">
        <v>31</v>
      </c>
      <c r="AQ14" s="73">
        <v>3803</v>
      </c>
      <c r="AR14" s="73">
        <v>32</v>
      </c>
      <c r="AS14" s="73">
        <v>3019</v>
      </c>
      <c r="AT14" s="73">
        <v>34</v>
      </c>
      <c r="AU14" s="73">
        <v>2206</v>
      </c>
      <c r="AV14" s="73">
        <v>37</v>
      </c>
      <c r="AW14" s="73">
        <v>1440</v>
      </c>
      <c r="AX14" s="73">
        <v>46</v>
      </c>
      <c r="AY14" s="73">
        <v>1276</v>
      </c>
      <c r="AZ14" s="73">
        <v>138</v>
      </c>
      <c r="BA14" s="76"/>
      <c r="BB14" s="102">
        <f t="shared" si="2"/>
        <v>310031955</v>
      </c>
      <c r="BC14" s="73">
        <v>308539172</v>
      </c>
      <c r="BD14" s="73">
        <v>1188589</v>
      </c>
      <c r="BE14" s="73">
        <v>246750</v>
      </c>
      <c r="BF14" s="73">
        <v>33014</v>
      </c>
      <c r="BG14" s="73">
        <v>21304</v>
      </c>
      <c r="BH14" s="73">
        <v>226</v>
      </c>
      <c r="BI14" s="73">
        <v>2716</v>
      </c>
      <c r="BJ14" s="73">
        <v>184</v>
      </c>
      <c r="BK14" s="76"/>
      <c r="BL14" s="102">
        <f t="shared" si="3"/>
        <v>310031955</v>
      </c>
      <c r="BM14" s="72">
        <f t="shared" si="4"/>
        <v>308539172</v>
      </c>
      <c r="BN14" s="72">
        <f t="shared" si="4"/>
        <v>1188589</v>
      </c>
      <c r="BO14" s="72">
        <f t="shared" si="4"/>
        <v>246750</v>
      </c>
      <c r="BP14" s="72">
        <f t="shared" si="4"/>
        <v>33014</v>
      </c>
      <c r="BQ14" s="72">
        <f t="shared" si="4"/>
        <v>21304</v>
      </c>
      <c r="BR14" s="72">
        <f t="shared" si="4"/>
        <v>226</v>
      </c>
      <c r="BS14" s="72">
        <f t="shared" si="4"/>
        <v>2716</v>
      </c>
      <c r="BT14" s="72">
        <f t="shared" si="4"/>
        <v>184</v>
      </c>
    </row>
    <row r="15" spans="1:72" x14ac:dyDescent="0.45">
      <c r="A15" s="96">
        <f t="shared" si="5"/>
        <v>43982</v>
      </c>
      <c r="B15" s="97">
        <f t="shared" si="0"/>
        <v>313131511</v>
      </c>
      <c r="C15" s="91">
        <v>4700</v>
      </c>
      <c r="D15" s="91">
        <v>224</v>
      </c>
      <c r="E15" s="91">
        <v>4911940</v>
      </c>
      <c r="F15" s="91">
        <v>156723</v>
      </c>
      <c r="G15" s="91">
        <v>3542097</v>
      </c>
      <c r="H15" s="91">
        <v>179381</v>
      </c>
      <c r="I15" s="91">
        <v>19</v>
      </c>
      <c r="J15" s="82">
        <v>0</v>
      </c>
      <c r="K15" s="91">
        <v>303421787</v>
      </c>
      <c r="L15" s="91">
        <v>890636</v>
      </c>
      <c r="M15" s="91">
        <v>227</v>
      </c>
      <c r="N15" s="82">
        <v>0</v>
      </c>
      <c r="O15" s="91">
        <v>6075</v>
      </c>
      <c r="P15" s="91">
        <v>7</v>
      </c>
      <c r="Q15" s="91">
        <v>9919</v>
      </c>
      <c r="R15" s="91">
        <v>400</v>
      </c>
      <c r="S15" s="93">
        <v>198</v>
      </c>
      <c r="T15" s="81">
        <v>0</v>
      </c>
      <c r="U15" s="91">
        <v>7171</v>
      </c>
      <c r="V15" s="82">
        <v>7</v>
      </c>
      <c r="W15" s="92"/>
      <c r="X15" s="97">
        <f t="shared" si="1"/>
        <v>313131511</v>
      </c>
      <c r="Y15" s="103">
        <v>306588702</v>
      </c>
      <c r="Z15" s="103">
        <v>917822</v>
      </c>
      <c r="AA15" s="103">
        <v>2454138</v>
      </c>
      <c r="AB15" s="103">
        <v>103938</v>
      </c>
      <c r="AC15" s="103">
        <v>1680009</v>
      </c>
      <c r="AD15" s="103">
        <v>99808</v>
      </c>
      <c r="AE15" s="103">
        <v>637299</v>
      </c>
      <c r="AF15" s="103">
        <v>45566</v>
      </c>
      <c r="AG15" s="103">
        <v>274200</v>
      </c>
      <c r="AH15" s="103">
        <v>26461</v>
      </c>
      <c r="AI15" s="103">
        <v>160891</v>
      </c>
      <c r="AJ15" s="103">
        <v>16770</v>
      </c>
      <c r="AK15" s="103">
        <v>85304</v>
      </c>
      <c r="AL15" s="103">
        <v>16599</v>
      </c>
      <c r="AM15" s="103">
        <v>10121</v>
      </c>
      <c r="AN15" s="103">
        <v>97</v>
      </c>
      <c r="AO15" s="103">
        <v>1980</v>
      </c>
      <c r="AP15" s="103">
        <v>26</v>
      </c>
      <c r="AQ15" s="103">
        <v>3754</v>
      </c>
      <c r="AR15" s="103">
        <v>36</v>
      </c>
      <c r="AS15" s="103">
        <v>2869</v>
      </c>
      <c r="AT15" s="103">
        <v>30</v>
      </c>
      <c r="AU15" s="103">
        <v>2156</v>
      </c>
      <c r="AV15" s="103">
        <v>32</v>
      </c>
      <c r="AW15" s="103">
        <v>1458</v>
      </c>
      <c r="AX15" s="103">
        <v>47</v>
      </c>
      <c r="AY15" s="103">
        <v>1252</v>
      </c>
      <c r="AZ15" s="103">
        <v>146</v>
      </c>
      <c r="BA15" s="87"/>
      <c r="BB15" s="97">
        <f t="shared" si="2"/>
        <v>313131511</v>
      </c>
      <c r="BC15" s="103">
        <v>311634348</v>
      </c>
      <c r="BD15" s="103">
        <v>1193595</v>
      </c>
      <c r="BE15" s="103">
        <v>246195</v>
      </c>
      <c r="BF15" s="103">
        <v>33369</v>
      </c>
      <c r="BG15" s="103">
        <v>20880</v>
      </c>
      <c r="BH15" s="103">
        <v>221</v>
      </c>
      <c r="BI15" s="103">
        <v>2710</v>
      </c>
      <c r="BJ15" s="103">
        <v>193</v>
      </c>
      <c r="BK15" s="103"/>
      <c r="BL15" s="97">
        <f t="shared" si="3"/>
        <v>313131511</v>
      </c>
      <c r="BM15" s="72">
        <f t="shared" si="4"/>
        <v>311634348</v>
      </c>
      <c r="BN15" s="72">
        <f t="shared" si="4"/>
        <v>1193595</v>
      </c>
      <c r="BO15" s="72">
        <f t="shared" si="4"/>
        <v>246195</v>
      </c>
      <c r="BP15" s="72">
        <f t="shared" si="4"/>
        <v>33369</v>
      </c>
      <c r="BQ15" s="72">
        <f t="shared" si="4"/>
        <v>20880</v>
      </c>
      <c r="BR15" s="72">
        <f t="shared" si="4"/>
        <v>221</v>
      </c>
      <c r="BS15" s="72">
        <f t="shared" si="4"/>
        <v>2710</v>
      </c>
      <c r="BT15" s="72">
        <f t="shared" si="4"/>
        <v>193</v>
      </c>
    </row>
    <row r="16" spans="1:72" x14ac:dyDescent="0.45">
      <c r="A16" s="96">
        <f t="shared" si="5"/>
        <v>44012</v>
      </c>
      <c r="B16" s="97">
        <f t="shared" si="0"/>
        <v>318012669</v>
      </c>
      <c r="C16" s="73">
        <v>4566</v>
      </c>
      <c r="D16" s="73">
        <v>218</v>
      </c>
      <c r="E16" s="73">
        <v>4951542</v>
      </c>
      <c r="F16" s="73">
        <v>157341</v>
      </c>
      <c r="G16" s="73">
        <v>3597554</v>
      </c>
      <c r="H16" s="73">
        <v>180069</v>
      </c>
      <c r="I16" s="73">
        <v>18</v>
      </c>
      <c r="J16" s="73">
        <v>0</v>
      </c>
      <c r="K16" s="73">
        <v>308190430</v>
      </c>
      <c r="L16" s="73">
        <v>906656</v>
      </c>
      <c r="M16" s="73">
        <v>286</v>
      </c>
      <c r="N16" s="73">
        <v>0</v>
      </c>
      <c r="O16" s="73">
        <v>6281</v>
      </c>
      <c r="P16" s="73">
        <v>8</v>
      </c>
      <c r="Q16" s="73">
        <v>9934</v>
      </c>
      <c r="R16" s="73">
        <v>400</v>
      </c>
      <c r="S16" s="104">
        <v>197</v>
      </c>
      <c r="T16" s="72">
        <v>0</v>
      </c>
      <c r="U16" s="73">
        <v>7163</v>
      </c>
      <c r="V16" s="73">
        <v>6</v>
      </c>
      <c r="W16" s="73"/>
      <c r="X16" s="97">
        <f t="shared" si="1"/>
        <v>318012669</v>
      </c>
      <c r="Y16" s="73">
        <v>311411389</v>
      </c>
      <c r="Z16" s="73">
        <v>933445</v>
      </c>
      <c r="AA16" s="73">
        <v>2458768</v>
      </c>
      <c r="AB16" s="73">
        <v>104755</v>
      </c>
      <c r="AC16" s="73">
        <v>1699737</v>
      </c>
      <c r="AD16" s="73">
        <v>101520</v>
      </c>
      <c r="AE16" s="73">
        <v>644258</v>
      </c>
      <c r="AF16" s="73">
        <v>45494</v>
      </c>
      <c r="AG16" s="73">
        <v>280611</v>
      </c>
      <c r="AH16" s="73">
        <v>26245</v>
      </c>
      <c r="AI16" s="73">
        <v>163480</v>
      </c>
      <c r="AJ16" s="73">
        <v>16625</v>
      </c>
      <c r="AK16" s="73">
        <v>85867</v>
      </c>
      <c r="AL16" s="73">
        <v>16200</v>
      </c>
      <c r="AM16" s="73">
        <v>9993</v>
      </c>
      <c r="AN16" s="73">
        <v>94</v>
      </c>
      <c r="AO16" s="73">
        <v>1989</v>
      </c>
      <c r="AP16" s="73">
        <v>25</v>
      </c>
      <c r="AQ16" s="73">
        <v>3768</v>
      </c>
      <c r="AR16" s="73">
        <v>40</v>
      </c>
      <c r="AS16" s="73">
        <v>3012</v>
      </c>
      <c r="AT16" s="73">
        <v>28</v>
      </c>
      <c r="AU16" s="73">
        <v>2226</v>
      </c>
      <c r="AV16" s="73">
        <v>31</v>
      </c>
      <c r="AW16" s="73">
        <v>1518</v>
      </c>
      <c r="AX16" s="73">
        <v>53</v>
      </c>
      <c r="AY16" s="73">
        <v>1355</v>
      </c>
      <c r="AZ16" s="73">
        <v>143</v>
      </c>
      <c r="BA16" s="73"/>
      <c r="BB16" s="97">
        <f t="shared" si="2"/>
        <v>318012669</v>
      </c>
      <c r="BC16" s="73">
        <v>316494763</v>
      </c>
      <c r="BD16" s="73">
        <v>1211459</v>
      </c>
      <c r="BE16" s="73">
        <v>249347</v>
      </c>
      <c r="BF16" s="73">
        <v>32825</v>
      </c>
      <c r="BG16" s="73">
        <v>20988</v>
      </c>
      <c r="BH16" s="73">
        <v>218</v>
      </c>
      <c r="BI16" s="73">
        <v>2873</v>
      </c>
      <c r="BJ16" s="73">
        <v>196</v>
      </c>
      <c r="BK16" s="73"/>
      <c r="BL16" s="97">
        <f t="shared" si="3"/>
        <v>318012669</v>
      </c>
      <c r="BM16" s="72">
        <f t="shared" si="4"/>
        <v>316494763</v>
      </c>
      <c r="BN16" s="72">
        <f t="shared" si="4"/>
        <v>1211459</v>
      </c>
      <c r="BO16" s="72">
        <f t="shared" si="4"/>
        <v>249347</v>
      </c>
      <c r="BP16" s="72">
        <f t="shared" si="4"/>
        <v>32825</v>
      </c>
      <c r="BQ16" s="72">
        <f t="shared" si="4"/>
        <v>20988</v>
      </c>
      <c r="BR16" s="72">
        <f t="shared" si="4"/>
        <v>218</v>
      </c>
      <c r="BS16" s="72">
        <f t="shared" si="4"/>
        <v>2873</v>
      </c>
      <c r="BT16" s="72">
        <f t="shared" si="4"/>
        <v>196</v>
      </c>
    </row>
    <row r="17" spans="1:72" s="76" customFormat="1" x14ac:dyDescent="0.45">
      <c r="A17" s="96">
        <f t="shared" si="5"/>
        <v>44043</v>
      </c>
      <c r="B17" s="102">
        <f t="shared" si="0"/>
        <v>319698683</v>
      </c>
      <c r="C17" s="73">
        <v>4267</v>
      </c>
      <c r="D17" s="73">
        <v>237</v>
      </c>
      <c r="E17" s="73">
        <v>4978312</v>
      </c>
      <c r="F17" s="73">
        <v>156487</v>
      </c>
      <c r="G17" s="73">
        <v>3564127</v>
      </c>
      <c r="H17" s="73">
        <v>180080</v>
      </c>
      <c r="I17" s="73">
        <v>19</v>
      </c>
      <c r="J17" s="73">
        <v>0</v>
      </c>
      <c r="K17" s="73">
        <v>309879883</v>
      </c>
      <c r="L17" s="73">
        <v>910928</v>
      </c>
      <c r="M17" s="73">
        <v>218</v>
      </c>
      <c r="N17" s="73">
        <v>0</v>
      </c>
      <c r="O17" s="73">
        <v>6569</v>
      </c>
      <c r="P17" s="73">
        <v>13</v>
      </c>
      <c r="Q17" s="73">
        <v>9931</v>
      </c>
      <c r="R17" s="73">
        <v>390</v>
      </c>
      <c r="S17" s="104">
        <v>184</v>
      </c>
      <c r="T17" s="72">
        <v>0</v>
      </c>
      <c r="U17" s="73">
        <v>7032</v>
      </c>
      <c r="V17" s="73">
        <v>6</v>
      </c>
      <c r="X17" s="102">
        <f t="shared" si="1"/>
        <v>319698683</v>
      </c>
      <c r="Y17" s="73">
        <v>313080398</v>
      </c>
      <c r="Z17" s="73">
        <v>934572</v>
      </c>
      <c r="AA17" s="73">
        <v>2460875</v>
      </c>
      <c r="AB17" s="73">
        <v>104704</v>
      </c>
      <c r="AC17" s="73">
        <v>1705994</v>
      </c>
      <c r="AD17" s="73">
        <v>100842</v>
      </c>
      <c r="AE17" s="73">
        <v>646687</v>
      </c>
      <c r="AF17" s="73">
        <v>46744</v>
      </c>
      <c r="AG17" s="73">
        <v>282024</v>
      </c>
      <c r="AH17" s="73">
        <v>27124</v>
      </c>
      <c r="AI17" s="73">
        <v>163537</v>
      </c>
      <c r="AJ17" s="73">
        <v>17137</v>
      </c>
      <c r="AK17" s="73">
        <v>87093</v>
      </c>
      <c r="AL17" s="73">
        <v>16609</v>
      </c>
      <c r="AM17" s="73">
        <v>9757</v>
      </c>
      <c r="AN17" s="73">
        <v>86</v>
      </c>
      <c r="AO17" s="73">
        <v>2054</v>
      </c>
      <c r="AP17" s="73">
        <v>31</v>
      </c>
      <c r="AQ17" s="73">
        <v>3929</v>
      </c>
      <c r="AR17" s="73">
        <v>37</v>
      </c>
      <c r="AS17" s="73">
        <v>3047</v>
      </c>
      <c r="AT17" s="73">
        <v>29</v>
      </c>
      <c r="AU17" s="73">
        <v>2291</v>
      </c>
      <c r="AV17" s="73">
        <v>30</v>
      </c>
      <c r="AW17" s="73">
        <v>1532</v>
      </c>
      <c r="AX17" s="73">
        <v>48</v>
      </c>
      <c r="AY17" s="73">
        <v>1324</v>
      </c>
      <c r="AZ17" s="73">
        <v>148</v>
      </c>
      <c r="BB17" s="102">
        <f t="shared" si="2"/>
        <v>319698683</v>
      </c>
      <c r="BC17" s="73">
        <v>318175978</v>
      </c>
      <c r="BD17" s="73">
        <v>1213986</v>
      </c>
      <c r="BE17" s="73">
        <v>250630</v>
      </c>
      <c r="BF17" s="73">
        <v>33746</v>
      </c>
      <c r="BG17" s="72">
        <v>21078</v>
      </c>
      <c r="BH17" s="72">
        <v>213</v>
      </c>
      <c r="BI17" s="72">
        <v>2856</v>
      </c>
      <c r="BJ17" s="73">
        <v>196</v>
      </c>
      <c r="BL17" s="102">
        <f t="shared" si="3"/>
        <v>319698683</v>
      </c>
      <c r="BM17" s="72">
        <f t="shared" si="4"/>
        <v>318175978</v>
      </c>
      <c r="BN17" s="72">
        <f t="shared" si="4"/>
        <v>1213986</v>
      </c>
      <c r="BO17" s="72">
        <f t="shared" si="4"/>
        <v>250630</v>
      </c>
      <c r="BP17" s="72">
        <f t="shared" si="4"/>
        <v>33746</v>
      </c>
      <c r="BQ17" s="72">
        <f t="shared" si="4"/>
        <v>21078</v>
      </c>
      <c r="BR17" s="72">
        <f t="shared" si="4"/>
        <v>213</v>
      </c>
      <c r="BS17" s="72">
        <f t="shared" si="4"/>
        <v>2856</v>
      </c>
      <c r="BT17" s="72">
        <f t="shared" si="4"/>
        <v>196</v>
      </c>
    </row>
    <row r="18" spans="1:72" x14ac:dyDescent="0.45">
      <c r="A18" s="96">
        <f t="shared" si="5"/>
        <v>44074</v>
      </c>
      <c r="B18" s="102">
        <f t="shared" si="0"/>
        <v>330811499</v>
      </c>
      <c r="C18" s="73">
        <v>3853</v>
      </c>
      <c r="D18" s="73">
        <v>218</v>
      </c>
      <c r="E18" s="73">
        <v>4987054</v>
      </c>
      <c r="F18" s="73">
        <v>155134</v>
      </c>
      <c r="G18" s="73">
        <v>3656888</v>
      </c>
      <c r="H18" s="73">
        <v>180152</v>
      </c>
      <c r="I18" s="73">
        <v>16</v>
      </c>
      <c r="J18" s="73">
        <v>0</v>
      </c>
      <c r="K18" s="73">
        <v>320887475</v>
      </c>
      <c r="L18" s="73">
        <v>916063</v>
      </c>
      <c r="M18" s="73">
        <v>190</v>
      </c>
      <c r="N18" s="73">
        <v>0</v>
      </c>
      <c r="O18" s="73">
        <v>6903</v>
      </c>
      <c r="P18" s="73">
        <v>12</v>
      </c>
      <c r="Q18" s="73">
        <v>9958</v>
      </c>
      <c r="R18" s="73">
        <v>394</v>
      </c>
      <c r="S18" s="104">
        <v>169</v>
      </c>
      <c r="T18" s="72">
        <v>0</v>
      </c>
      <c r="U18" s="73">
        <v>7014</v>
      </c>
      <c r="V18" s="73">
        <v>6</v>
      </c>
      <c r="W18" s="65"/>
      <c r="X18" s="102">
        <f t="shared" si="1"/>
        <v>330811499</v>
      </c>
      <c r="Y18" s="73">
        <v>324153542</v>
      </c>
      <c r="Z18" s="73">
        <v>937246</v>
      </c>
      <c r="AA18" s="73">
        <v>2472825</v>
      </c>
      <c r="AB18" s="73">
        <v>104390</v>
      </c>
      <c r="AC18" s="73">
        <v>1715562</v>
      </c>
      <c r="AD18" s="73">
        <v>100536</v>
      </c>
      <c r="AE18" s="73">
        <v>653889</v>
      </c>
      <c r="AF18" s="73">
        <v>47296</v>
      </c>
      <c r="AG18" s="73">
        <v>284977</v>
      </c>
      <c r="AH18" s="73">
        <v>27556</v>
      </c>
      <c r="AI18" s="73">
        <v>165831</v>
      </c>
      <c r="AJ18" s="73">
        <v>17608</v>
      </c>
      <c r="AK18" s="73">
        <v>88660</v>
      </c>
      <c r="AL18" s="73">
        <v>16935</v>
      </c>
      <c r="AM18" s="73">
        <v>9709</v>
      </c>
      <c r="AN18" s="73">
        <v>92</v>
      </c>
      <c r="AO18" s="73">
        <v>1996</v>
      </c>
      <c r="AP18" s="73">
        <v>31</v>
      </c>
      <c r="AQ18" s="73">
        <v>4064</v>
      </c>
      <c r="AR18" s="73">
        <v>28</v>
      </c>
      <c r="AS18" s="73">
        <v>3171</v>
      </c>
      <c r="AT18" s="73">
        <v>35</v>
      </c>
      <c r="AU18" s="73">
        <v>2394</v>
      </c>
      <c r="AV18" s="73">
        <v>32</v>
      </c>
      <c r="AW18" s="73">
        <v>1626</v>
      </c>
      <c r="AX18" s="73">
        <v>46</v>
      </c>
      <c r="AY18" s="73">
        <v>1274</v>
      </c>
      <c r="AZ18" s="73">
        <v>148</v>
      </c>
      <c r="BA18" s="65"/>
      <c r="BB18" s="102">
        <f t="shared" si="2"/>
        <v>330811499</v>
      </c>
      <c r="BC18" s="73">
        <v>329280795</v>
      </c>
      <c r="BD18" s="73">
        <v>1217024</v>
      </c>
      <c r="BE18" s="73">
        <v>254491</v>
      </c>
      <c r="BF18" s="73">
        <v>34543</v>
      </c>
      <c r="BG18" s="73">
        <v>21334</v>
      </c>
      <c r="BH18" s="73">
        <v>218</v>
      </c>
      <c r="BI18" s="73">
        <v>2900</v>
      </c>
      <c r="BJ18" s="73">
        <v>194</v>
      </c>
      <c r="BK18" s="65"/>
      <c r="BL18" s="102">
        <f t="shared" si="3"/>
        <v>330811499</v>
      </c>
      <c r="BM18" s="72">
        <f t="shared" si="4"/>
        <v>329280795</v>
      </c>
      <c r="BN18" s="72">
        <f t="shared" si="4"/>
        <v>1217024</v>
      </c>
      <c r="BO18" s="72">
        <f t="shared" si="4"/>
        <v>254491</v>
      </c>
      <c r="BP18" s="72">
        <f t="shared" si="4"/>
        <v>34543</v>
      </c>
      <c r="BQ18" s="72">
        <f t="shared" si="4"/>
        <v>21334</v>
      </c>
      <c r="BR18" s="72">
        <f t="shared" si="4"/>
        <v>218</v>
      </c>
      <c r="BS18" s="72">
        <f t="shared" si="4"/>
        <v>2900</v>
      </c>
      <c r="BT18" s="72">
        <f t="shared" si="4"/>
        <v>194</v>
      </c>
    </row>
    <row r="19" spans="1:72" x14ac:dyDescent="0.45">
      <c r="A19" s="96">
        <f t="shared" si="5"/>
        <v>44104</v>
      </c>
      <c r="B19" s="102">
        <f t="shared" si="0"/>
        <v>335605299</v>
      </c>
      <c r="C19" s="103">
        <v>3625</v>
      </c>
      <c r="D19" s="103">
        <v>216</v>
      </c>
      <c r="E19" s="103">
        <v>4996182</v>
      </c>
      <c r="F19" s="103">
        <v>153450</v>
      </c>
      <c r="G19" s="103">
        <v>3707672</v>
      </c>
      <c r="H19" s="103">
        <v>180209</v>
      </c>
      <c r="I19" s="103">
        <v>14</v>
      </c>
      <c r="J19" s="73">
        <v>0</v>
      </c>
      <c r="K19" s="103">
        <v>325615849</v>
      </c>
      <c r="L19" s="103">
        <v>922948</v>
      </c>
      <c r="M19" s="103">
        <v>179</v>
      </c>
      <c r="N19" s="73">
        <v>0</v>
      </c>
      <c r="O19" s="103">
        <v>7230</v>
      </c>
      <c r="P19" s="103">
        <v>13</v>
      </c>
      <c r="Q19" s="103">
        <v>10090</v>
      </c>
      <c r="R19" s="103">
        <v>396</v>
      </c>
      <c r="S19" s="105">
        <v>140</v>
      </c>
      <c r="T19" s="72">
        <v>0</v>
      </c>
      <c r="U19" s="103">
        <v>7080</v>
      </c>
      <c r="V19" s="103">
        <v>6</v>
      </c>
      <c r="W19" s="65"/>
      <c r="X19" s="102">
        <f t="shared" si="1"/>
        <v>335605299</v>
      </c>
      <c r="Y19" s="103">
        <v>328886645</v>
      </c>
      <c r="Z19" s="103">
        <v>944400</v>
      </c>
      <c r="AA19" s="103">
        <v>2505944</v>
      </c>
      <c r="AB19" s="103">
        <v>104756</v>
      </c>
      <c r="AC19" s="103">
        <v>1728762</v>
      </c>
      <c r="AD19" s="103">
        <v>99627</v>
      </c>
      <c r="AE19" s="103">
        <v>658567</v>
      </c>
      <c r="AF19" s="103">
        <v>46776</v>
      </c>
      <c r="AG19" s="103">
        <v>287096</v>
      </c>
      <c r="AH19" s="103">
        <v>27321</v>
      </c>
      <c r="AI19" s="103">
        <v>166493</v>
      </c>
      <c r="AJ19" s="103">
        <v>17219</v>
      </c>
      <c r="AK19" s="103">
        <v>89835</v>
      </c>
      <c r="AL19" s="103">
        <v>16724</v>
      </c>
      <c r="AM19" s="103">
        <v>9707</v>
      </c>
      <c r="AN19" s="103">
        <v>94</v>
      </c>
      <c r="AO19" s="103">
        <v>2029</v>
      </c>
      <c r="AP19" s="103">
        <v>28</v>
      </c>
      <c r="AQ19" s="103">
        <v>4165</v>
      </c>
      <c r="AR19" s="103">
        <v>36</v>
      </c>
      <c r="AS19" s="103">
        <v>3273</v>
      </c>
      <c r="AT19" s="103">
        <v>32</v>
      </c>
      <c r="AU19" s="103">
        <v>2565</v>
      </c>
      <c r="AV19" s="103">
        <v>24</v>
      </c>
      <c r="AW19" s="103">
        <v>1715</v>
      </c>
      <c r="AX19" s="103">
        <v>48</v>
      </c>
      <c r="AY19" s="103">
        <v>1265</v>
      </c>
      <c r="AZ19" s="103">
        <v>153</v>
      </c>
      <c r="BA19" s="65"/>
      <c r="BB19" s="102">
        <f t="shared" si="2"/>
        <v>335605299</v>
      </c>
      <c r="BC19" s="103">
        <v>334067014</v>
      </c>
      <c r="BD19" s="103">
        <v>1222880</v>
      </c>
      <c r="BE19" s="103">
        <v>256328</v>
      </c>
      <c r="BF19" s="103">
        <v>33943</v>
      </c>
      <c r="BG19" s="103">
        <v>21739</v>
      </c>
      <c r="BH19" s="103">
        <v>214</v>
      </c>
      <c r="BI19" s="103">
        <v>2980</v>
      </c>
      <c r="BJ19" s="103">
        <v>201</v>
      </c>
      <c r="BK19" s="65"/>
      <c r="BL19" s="102">
        <f t="shared" si="3"/>
        <v>335605299</v>
      </c>
      <c r="BM19" s="72">
        <f t="shared" si="4"/>
        <v>334067014</v>
      </c>
      <c r="BN19" s="72">
        <f t="shared" si="4"/>
        <v>1222880</v>
      </c>
      <c r="BO19" s="72">
        <f t="shared" si="4"/>
        <v>256328</v>
      </c>
      <c r="BP19" s="72">
        <f t="shared" si="4"/>
        <v>33943</v>
      </c>
      <c r="BQ19" s="72">
        <f t="shared" si="4"/>
        <v>21739</v>
      </c>
      <c r="BR19" s="72">
        <f t="shared" si="4"/>
        <v>214</v>
      </c>
      <c r="BS19" s="72">
        <f t="shared" si="4"/>
        <v>2980</v>
      </c>
      <c r="BT19" s="72">
        <f t="shared" si="4"/>
        <v>201</v>
      </c>
    </row>
    <row r="20" spans="1:72" x14ac:dyDescent="0.45">
      <c r="A20" s="96">
        <f t="shared" si="5"/>
        <v>44135</v>
      </c>
      <c r="B20" s="102">
        <f t="shared" si="0"/>
        <v>340206951</v>
      </c>
      <c r="C20" s="103">
        <v>3480</v>
      </c>
      <c r="D20" s="103">
        <v>170</v>
      </c>
      <c r="E20" s="103">
        <v>5005566</v>
      </c>
      <c r="F20" s="103">
        <v>152710</v>
      </c>
      <c r="G20" s="103">
        <v>3790561</v>
      </c>
      <c r="H20" s="103">
        <v>180097</v>
      </c>
      <c r="I20" s="103">
        <v>9</v>
      </c>
      <c r="J20" s="73">
        <v>0</v>
      </c>
      <c r="K20" s="103">
        <v>330119306</v>
      </c>
      <c r="L20" s="103">
        <v>929637</v>
      </c>
      <c r="M20" s="103">
        <v>135</v>
      </c>
      <c r="N20" s="73">
        <v>0</v>
      </c>
      <c r="O20" s="103">
        <v>7562</v>
      </c>
      <c r="P20" s="103">
        <v>13</v>
      </c>
      <c r="Q20" s="103">
        <v>10041</v>
      </c>
      <c r="R20" s="103">
        <v>401</v>
      </c>
      <c r="S20" s="105">
        <v>135</v>
      </c>
      <c r="T20" s="72">
        <v>0</v>
      </c>
      <c r="U20" s="103">
        <v>7122</v>
      </c>
      <c r="V20" s="103">
        <v>6</v>
      </c>
      <c r="W20" s="65"/>
      <c r="X20" s="102">
        <f t="shared" si="1"/>
        <v>340206951</v>
      </c>
      <c r="Y20" s="103">
        <v>333462643</v>
      </c>
      <c r="Z20" s="103">
        <v>950060</v>
      </c>
      <c r="AA20" s="103">
        <v>2516775</v>
      </c>
      <c r="AB20" s="103">
        <v>104724</v>
      </c>
      <c r="AC20" s="103">
        <v>1735900</v>
      </c>
      <c r="AD20" s="103">
        <v>99974</v>
      </c>
      <c r="AE20" s="103">
        <v>659176</v>
      </c>
      <c r="AF20" s="103">
        <v>46559</v>
      </c>
      <c r="AG20" s="103">
        <v>287602</v>
      </c>
      <c r="AH20" s="103">
        <v>27559</v>
      </c>
      <c r="AI20" s="103">
        <v>166422</v>
      </c>
      <c r="AJ20" s="103">
        <v>17077</v>
      </c>
      <c r="AK20" s="103">
        <v>90404</v>
      </c>
      <c r="AL20" s="103">
        <v>16661</v>
      </c>
      <c r="AM20" s="103">
        <v>9685</v>
      </c>
      <c r="AN20" s="103">
        <v>96</v>
      </c>
      <c r="AO20" s="103">
        <v>2044</v>
      </c>
      <c r="AP20" s="103">
        <v>25</v>
      </c>
      <c r="AQ20" s="103">
        <v>4179</v>
      </c>
      <c r="AR20" s="103">
        <v>32</v>
      </c>
      <c r="AS20" s="103">
        <v>3479</v>
      </c>
      <c r="AT20" s="103">
        <v>36</v>
      </c>
      <c r="AU20" s="103">
        <v>2580</v>
      </c>
      <c r="AV20" s="103">
        <v>31</v>
      </c>
      <c r="AW20" s="103">
        <v>1728</v>
      </c>
      <c r="AX20" s="103">
        <v>45</v>
      </c>
      <c r="AY20" s="103">
        <v>1300</v>
      </c>
      <c r="AZ20" s="103">
        <v>155</v>
      </c>
      <c r="BA20" s="65"/>
      <c r="BB20" s="102">
        <f t="shared" si="2"/>
        <v>340206951</v>
      </c>
      <c r="BC20" s="103">
        <v>338662096</v>
      </c>
      <c r="BD20" s="103">
        <v>1228876</v>
      </c>
      <c r="BE20" s="103">
        <v>256826</v>
      </c>
      <c r="BF20" s="103">
        <v>33738</v>
      </c>
      <c r="BG20" s="103">
        <v>21967</v>
      </c>
      <c r="BH20" s="103">
        <v>220</v>
      </c>
      <c r="BI20" s="103">
        <v>3028</v>
      </c>
      <c r="BJ20" s="103">
        <v>200</v>
      </c>
      <c r="BK20" s="65"/>
      <c r="BL20" s="102">
        <f t="shared" si="3"/>
        <v>340206951</v>
      </c>
      <c r="BM20" s="72">
        <f t="shared" si="4"/>
        <v>338662096</v>
      </c>
      <c r="BN20" s="72">
        <f t="shared" si="4"/>
        <v>1228876</v>
      </c>
      <c r="BO20" s="72">
        <f t="shared" si="4"/>
        <v>256826</v>
      </c>
      <c r="BP20" s="72">
        <f t="shared" si="4"/>
        <v>33738</v>
      </c>
      <c r="BQ20" s="72">
        <f t="shared" si="4"/>
        <v>21967</v>
      </c>
      <c r="BR20" s="72">
        <f t="shared" si="4"/>
        <v>220</v>
      </c>
      <c r="BS20" s="72">
        <f t="shared" si="4"/>
        <v>3028</v>
      </c>
      <c r="BT20" s="72">
        <f t="shared" si="4"/>
        <v>200</v>
      </c>
    </row>
    <row r="21" spans="1:72" x14ac:dyDescent="0.45">
      <c r="A21" s="96">
        <f t="shared" si="5"/>
        <v>44165</v>
      </c>
      <c r="B21" s="102">
        <f t="shared" si="0"/>
        <v>344544394</v>
      </c>
      <c r="C21" s="103">
        <v>3358</v>
      </c>
      <c r="D21" s="103">
        <v>188</v>
      </c>
      <c r="E21" s="103">
        <v>4974442</v>
      </c>
      <c r="F21" s="103">
        <v>153583</v>
      </c>
      <c r="G21" s="103">
        <v>3887093</v>
      </c>
      <c r="H21" s="103">
        <v>180496</v>
      </c>
      <c r="I21" s="103">
        <v>13</v>
      </c>
      <c r="J21" s="73">
        <v>0</v>
      </c>
      <c r="K21" s="103">
        <v>334374892</v>
      </c>
      <c r="L21" s="103">
        <v>944573</v>
      </c>
      <c r="M21" s="103">
        <v>91</v>
      </c>
      <c r="N21" s="73">
        <v>0</v>
      </c>
      <c r="O21" s="103">
        <v>7975</v>
      </c>
      <c r="P21" s="103">
        <v>11</v>
      </c>
      <c r="Q21" s="103">
        <v>10039</v>
      </c>
      <c r="R21" s="103">
        <v>401</v>
      </c>
      <c r="S21" s="105">
        <v>96</v>
      </c>
      <c r="T21" s="72">
        <v>0</v>
      </c>
      <c r="U21" s="103">
        <v>7137</v>
      </c>
      <c r="V21" s="103">
        <v>6</v>
      </c>
      <c r="W21" s="65"/>
      <c r="X21" s="102">
        <f t="shared" si="1"/>
        <v>344544394</v>
      </c>
      <c r="Y21" s="103">
        <v>337737796</v>
      </c>
      <c r="Z21" s="103">
        <v>961579</v>
      </c>
      <c r="AA21" s="103">
        <v>2537466</v>
      </c>
      <c r="AB21" s="103">
        <v>105800</v>
      </c>
      <c r="AC21" s="103">
        <v>1749603</v>
      </c>
      <c r="AD21" s="103">
        <v>103334</v>
      </c>
      <c r="AE21" s="103">
        <v>664941</v>
      </c>
      <c r="AF21" s="103">
        <v>46751</v>
      </c>
      <c r="AG21" s="103">
        <v>289843</v>
      </c>
      <c r="AH21" s="103">
        <v>27379</v>
      </c>
      <c r="AI21" s="103">
        <v>168369</v>
      </c>
      <c r="AJ21" s="103">
        <v>17254</v>
      </c>
      <c r="AK21" s="103">
        <v>91780</v>
      </c>
      <c r="AL21" s="103">
        <v>16743</v>
      </c>
      <c r="AM21" s="103">
        <v>9579</v>
      </c>
      <c r="AN21" s="103">
        <v>94</v>
      </c>
      <c r="AO21" s="103">
        <v>2026</v>
      </c>
      <c r="AP21" s="103">
        <v>25</v>
      </c>
      <c r="AQ21" s="103">
        <v>4434</v>
      </c>
      <c r="AR21" s="103">
        <v>32</v>
      </c>
      <c r="AS21" s="103">
        <v>3564</v>
      </c>
      <c r="AT21" s="103">
        <v>36</v>
      </c>
      <c r="AU21" s="103">
        <v>2653</v>
      </c>
      <c r="AV21" s="103">
        <v>27</v>
      </c>
      <c r="AW21" s="103">
        <v>1818</v>
      </c>
      <c r="AX21" s="103">
        <v>45</v>
      </c>
      <c r="AY21" s="103">
        <v>1264</v>
      </c>
      <c r="AZ21" s="103">
        <v>159</v>
      </c>
      <c r="BA21" s="65"/>
      <c r="BB21" s="102">
        <f t="shared" si="2"/>
        <v>344544394</v>
      </c>
      <c r="BC21" s="103">
        <v>342979649</v>
      </c>
      <c r="BD21" s="103">
        <v>1244843</v>
      </c>
      <c r="BE21" s="103">
        <v>260149</v>
      </c>
      <c r="BF21" s="103">
        <v>33997</v>
      </c>
      <c r="BG21" s="103">
        <v>22256</v>
      </c>
      <c r="BH21" s="103">
        <v>214</v>
      </c>
      <c r="BI21" s="103">
        <v>3082</v>
      </c>
      <c r="BJ21" s="103">
        <v>204</v>
      </c>
      <c r="BK21" s="65"/>
      <c r="BL21" s="102">
        <f t="shared" si="3"/>
        <v>344544394</v>
      </c>
      <c r="BM21" s="72">
        <f t="shared" si="4"/>
        <v>342979649</v>
      </c>
      <c r="BN21" s="72">
        <f t="shared" si="4"/>
        <v>1244843</v>
      </c>
      <c r="BO21" s="72">
        <f t="shared" si="4"/>
        <v>260149</v>
      </c>
      <c r="BP21" s="72">
        <f t="shared" si="4"/>
        <v>33997</v>
      </c>
      <c r="BQ21" s="72">
        <f t="shared" si="4"/>
        <v>22256</v>
      </c>
      <c r="BR21" s="72">
        <f t="shared" si="4"/>
        <v>214</v>
      </c>
      <c r="BS21" s="72">
        <f t="shared" si="4"/>
        <v>3082</v>
      </c>
      <c r="BT21" s="72">
        <f t="shared" si="4"/>
        <v>204</v>
      </c>
    </row>
    <row r="22" spans="1:72" x14ac:dyDescent="0.45">
      <c r="A22" s="96">
        <f t="shared" si="5"/>
        <v>44196</v>
      </c>
      <c r="B22" s="102">
        <f t="shared" si="0"/>
        <v>350324950</v>
      </c>
      <c r="C22" s="103">
        <v>4382</v>
      </c>
      <c r="D22" s="103">
        <v>191</v>
      </c>
      <c r="E22" s="103">
        <v>4989489</v>
      </c>
      <c r="F22" s="103">
        <v>153981</v>
      </c>
      <c r="G22" s="103">
        <v>3911597</v>
      </c>
      <c r="H22" s="103">
        <v>180245</v>
      </c>
      <c r="I22" s="103">
        <v>12</v>
      </c>
      <c r="J22" s="73">
        <v>0</v>
      </c>
      <c r="K22" s="103">
        <v>340109987</v>
      </c>
      <c r="L22" s="103">
        <v>948975</v>
      </c>
      <c r="M22" s="103">
        <v>199</v>
      </c>
      <c r="N22" s="73">
        <v>0</v>
      </c>
      <c r="O22" s="103">
        <v>8178</v>
      </c>
      <c r="P22" s="103">
        <v>11</v>
      </c>
      <c r="Q22" s="103">
        <v>10076</v>
      </c>
      <c r="R22" s="103">
        <v>400</v>
      </c>
      <c r="S22" s="105">
        <v>74</v>
      </c>
      <c r="T22" s="72">
        <v>0</v>
      </c>
      <c r="U22" s="103">
        <v>7147</v>
      </c>
      <c r="V22" s="103">
        <v>6</v>
      </c>
      <c r="W22" s="65"/>
      <c r="X22" s="102">
        <f t="shared" si="1"/>
        <v>350324950</v>
      </c>
      <c r="Y22" s="103">
        <v>343377810</v>
      </c>
      <c r="Z22" s="103">
        <v>970621</v>
      </c>
      <c r="AA22" s="103">
        <v>2601586</v>
      </c>
      <c r="AB22" s="103">
        <v>104329</v>
      </c>
      <c r="AC22" s="103">
        <v>1790337</v>
      </c>
      <c r="AD22" s="103">
        <v>101713</v>
      </c>
      <c r="AE22" s="103">
        <v>686876</v>
      </c>
      <c r="AF22" s="103">
        <v>46286</v>
      </c>
      <c r="AG22" s="103">
        <v>294770</v>
      </c>
      <c r="AH22" s="103">
        <v>26971</v>
      </c>
      <c r="AI22" s="103">
        <v>171916</v>
      </c>
      <c r="AJ22" s="103">
        <v>16961</v>
      </c>
      <c r="AK22" s="103">
        <v>92172</v>
      </c>
      <c r="AL22" s="103">
        <v>16511</v>
      </c>
      <c r="AM22" s="103">
        <v>9552</v>
      </c>
      <c r="AN22" s="103">
        <v>100</v>
      </c>
      <c r="AO22" s="103">
        <v>1973</v>
      </c>
      <c r="AP22" s="103">
        <v>22</v>
      </c>
      <c r="AQ22" s="103">
        <v>4415</v>
      </c>
      <c r="AR22" s="103">
        <v>33</v>
      </c>
      <c r="AS22" s="103">
        <v>3656</v>
      </c>
      <c r="AT22" s="103">
        <v>31</v>
      </c>
      <c r="AU22" s="103">
        <v>2795</v>
      </c>
      <c r="AV22" s="103">
        <v>35</v>
      </c>
      <c r="AW22" s="103">
        <v>1911</v>
      </c>
      <c r="AX22" s="103">
        <v>40</v>
      </c>
      <c r="AY22" s="103">
        <v>1372</v>
      </c>
      <c r="AZ22" s="103">
        <v>156</v>
      </c>
      <c r="BA22" s="65"/>
      <c r="BB22" s="102">
        <f t="shared" si="2"/>
        <v>350324950</v>
      </c>
      <c r="BC22" s="103">
        <v>348751379</v>
      </c>
      <c r="BD22" s="103">
        <v>1249920</v>
      </c>
      <c r="BE22" s="103">
        <v>264088</v>
      </c>
      <c r="BF22" s="103">
        <v>33472</v>
      </c>
      <c r="BG22" s="103">
        <v>22391</v>
      </c>
      <c r="BH22" s="103">
        <v>221</v>
      </c>
      <c r="BI22" s="103">
        <v>3283</v>
      </c>
      <c r="BJ22" s="103">
        <v>196</v>
      </c>
      <c r="BK22" s="65"/>
      <c r="BL22" s="102">
        <f t="shared" si="3"/>
        <v>350324950</v>
      </c>
      <c r="BM22" s="72">
        <f t="shared" si="4"/>
        <v>348751379</v>
      </c>
      <c r="BN22" s="72">
        <f t="shared" si="4"/>
        <v>1249920</v>
      </c>
      <c r="BO22" s="72">
        <f t="shared" si="4"/>
        <v>264088</v>
      </c>
      <c r="BP22" s="72">
        <f t="shared" si="4"/>
        <v>33472</v>
      </c>
      <c r="BQ22" s="72">
        <f t="shared" si="4"/>
        <v>22391</v>
      </c>
      <c r="BR22" s="72">
        <f t="shared" si="4"/>
        <v>221</v>
      </c>
      <c r="BS22" s="72">
        <f t="shared" si="4"/>
        <v>3283</v>
      </c>
      <c r="BT22" s="72">
        <f t="shared" si="4"/>
        <v>196</v>
      </c>
    </row>
    <row r="23" spans="1:72" x14ac:dyDescent="0.45">
      <c r="A23" s="96">
        <f t="shared" si="5"/>
        <v>44227</v>
      </c>
      <c r="B23" s="102">
        <f t="shared" si="0"/>
        <v>352730491</v>
      </c>
      <c r="C23" s="103">
        <v>3223</v>
      </c>
      <c r="D23" s="103">
        <v>168</v>
      </c>
      <c r="E23" s="103">
        <v>4974519</v>
      </c>
      <c r="F23" s="103">
        <v>152553</v>
      </c>
      <c r="G23" s="103">
        <v>3933881</v>
      </c>
      <c r="H23" s="103">
        <v>180301</v>
      </c>
      <c r="I23" s="103">
        <v>11</v>
      </c>
      <c r="J23" s="73">
        <v>0</v>
      </c>
      <c r="K23" s="103">
        <v>342502523</v>
      </c>
      <c r="L23" s="103">
        <v>957005</v>
      </c>
      <c r="M23" s="103">
        <v>155</v>
      </c>
      <c r="N23" s="73">
        <v>0</v>
      </c>
      <c r="O23" s="103">
        <v>8504</v>
      </c>
      <c r="P23" s="103">
        <v>13</v>
      </c>
      <c r="Q23" s="103">
        <v>10046</v>
      </c>
      <c r="R23" s="103">
        <v>399</v>
      </c>
      <c r="S23" s="105">
        <v>56</v>
      </c>
      <c r="T23" s="72">
        <v>0</v>
      </c>
      <c r="U23" s="103">
        <v>7129</v>
      </c>
      <c r="V23" s="103">
        <v>5</v>
      </c>
      <c r="W23" s="65"/>
      <c r="X23" s="102">
        <f t="shared" si="1"/>
        <v>352730491</v>
      </c>
      <c r="Y23" s="103">
        <v>345836746</v>
      </c>
      <c r="Z23" s="103">
        <v>977505</v>
      </c>
      <c r="AA23" s="103">
        <v>2568530</v>
      </c>
      <c r="AB23" s="103">
        <v>104970</v>
      </c>
      <c r="AC23" s="103">
        <v>1774366</v>
      </c>
      <c r="AD23" s="103">
        <v>102190</v>
      </c>
      <c r="AE23" s="103">
        <v>677690</v>
      </c>
      <c r="AF23" s="103">
        <v>46091</v>
      </c>
      <c r="AG23" s="103">
        <v>294181</v>
      </c>
      <c r="AH23" s="103">
        <v>26440</v>
      </c>
      <c r="AI23" s="103">
        <v>170851</v>
      </c>
      <c r="AJ23" s="103">
        <v>16395</v>
      </c>
      <c r="AK23" s="103">
        <v>91793</v>
      </c>
      <c r="AL23" s="103">
        <v>16436</v>
      </c>
      <c r="AM23" s="103">
        <v>9467</v>
      </c>
      <c r="AN23" s="103">
        <v>99</v>
      </c>
      <c r="AO23" s="103">
        <v>2005</v>
      </c>
      <c r="AP23" s="103">
        <v>22</v>
      </c>
      <c r="AQ23" s="103">
        <v>4489</v>
      </c>
      <c r="AR23" s="103">
        <v>27</v>
      </c>
      <c r="AS23" s="103">
        <v>3867</v>
      </c>
      <c r="AT23" s="103">
        <v>31</v>
      </c>
      <c r="AU23" s="103">
        <v>2782</v>
      </c>
      <c r="AV23" s="103">
        <v>40</v>
      </c>
      <c r="AW23" s="103">
        <v>1971</v>
      </c>
      <c r="AX23" s="103">
        <v>45</v>
      </c>
      <c r="AY23" s="103">
        <v>1309</v>
      </c>
      <c r="AZ23" s="103">
        <v>153</v>
      </c>
      <c r="BA23" s="65"/>
      <c r="BB23" s="102">
        <f t="shared" si="2"/>
        <v>352730491</v>
      </c>
      <c r="BC23" s="103">
        <v>351151513</v>
      </c>
      <c r="BD23" s="103">
        <v>1257196</v>
      </c>
      <c r="BE23" s="103">
        <v>262644</v>
      </c>
      <c r="BF23" s="103">
        <v>32831</v>
      </c>
      <c r="BG23" s="103">
        <v>22610</v>
      </c>
      <c r="BH23" s="103">
        <v>219</v>
      </c>
      <c r="BI23" s="103">
        <v>3280</v>
      </c>
      <c r="BJ23" s="103">
        <v>198</v>
      </c>
      <c r="BK23" s="65"/>
      <c r="BL23" s="102">
        <f t="shared" si="3"/>
        <v>352730491</v>
      </c>
      <c r="BM23" s="72">
        <f t="shared" si="4"/>
        <v>351151513</v>
      </c>
      <c r="BN23" s="72">
        <f t="shared" si="4"/>
        <v>1257196</v>
      </c>
      <c r="BO23" s="72">
        <f t="shared" si="4"/>
        <v>262644</v>
      </c>
      <c r="BP23" s="72">
        <f t="shared" si="4"/>
        <v>32831</v>
      </c>
      <c r="BQ23" s="72">
        <f t="shared" si="4"/>
        <v>22610</v>
      </c>
      <c r="BR23" s="72">
        <f t="shared" si="4"/>
        <v>219</v>
      </c>
      <c r="BS23" s="72">
        <f t="shared" si="4"/>
        <v>3280</v>
      </c>
      <c r="BT23" s="72">
        <f t="shared" si="4"/>
        <v>198</v>
      </c>
    </row>
    <row r="24" spans="1:72" x14ac:dyDescent="0.45">
      <c r="A24" s="96">
        <f t="shared" si="5"/>
        <v>44255</v>
      </c>
      <c r="B24" s="102">
        <f t="shared" si="0"/>
        <v>351599277</v>
      </c>
      <c r="C24" s="103">
        <v>3092</v>
      </c>
      <c r="D24" s="103">
        <v>139</v>
      </c>
      <c r="E24" s="103">
        <v>4943006</v>
      </c>
      <c r="F24" s="103">
        <v>151657</v>
      </c>
      <c r="G24" s="103">
        <v>3972666</v>
      </c>
      <c r="H24" s="103">
        <v>180337</v>
      </c>
      <c r="I24" s="103">
        <v>12</v>
      </c>
      <c r="J24" s="73">
        <v>0</v>
      </c>
      <c r="K24" s="103">
        <v>341359568</v>
      </c>
      <c r="L24" s="103">
        <v>962342</v>
      </c>
      <c r="M24" s="103">
        <v>225</v>
      </c>
      <c r="N24" s="73">
        <v>0</v>
      </c>
      <c r="O24" s="103">
        <v>8586</v>
      </c>
      <c r="P24" s="103">
        <v>14</v>
      </c>
      <c r="Q24" s="103">
        <v>10050</v>
      </c>
      <c r="R24" s="103">
        <v>396</v>
      </c>
      <c r="S24" s="105">
        <v>40</v>
      </c>
      <c r="T24" s="72">
        <v>0</v>
      </c>
      <c r="U24" s="103">
        <v>7142</v>
      </c>
      <c r="V24" s="103">
        <v>5</v>
      </c>
      <c r="W24" s="65"/>
      <c r="X24" s="102">
        <f t="shared" si="1"/>
        <v>351599277</v>
      </c>
      <c r="Y24" s="103">
        <v>344729812</v>
      </c>
      <c r="Z24" s="103">
        <v>982833</v>
      </c>
      <c r="AA24" s="103">
        <v>2555728</v>
      </c>
      <c r="AB24" s="103">
        <v>104462</v>
      </c>
      <c r="AC24" s="103">
        <v>1766201</v>
      </c>
      <c r="AD24" s="103">
        <v>101659</v>
      </c>
      <c r="AE24" s="103">
        <v>672238</v>
      </c>
      <c r="AF24" s="103">
        <v>46150</v>
      </c>
      <c r="AG24" s="103">
        <v>291693</v>
      </c>
      <c r="AH24" s="103">
        <v>26496</v>
      </c>
      <c r="AI24" s="103">
        <v>170210</v>
      </c>
      <c r="AJ24" s="103">
        <v>16420</v>
      </c>
      <c r="AK24" s="103">
        <v>92462</v>
      </c>
      <c r="AL24" s="103">
        <v>16455</v>
      </c>
      <c r="AM24" s="103">
        <v>9533</v>
      </c>
      <c r="AN24" s="103">
        <v>89</v>
      </c>
      <c r="AO24" s="103">
        <v>2057</v>
      </c>
      <c r="AP24" s="103">
        <v>22</v>
      </c>
      <c r="AQ24" s="103">
        <v>4514</v>
      </c>
      <c r="AR24" s="103">
        <v>32</v>
      </c>
      <c r="AS24" s="103">
        <v>3919</v>
      </c>
      <c r="AT24" s="103">
        <v>39</v>
      </c>
      <c r="AU24" s="103">
        <v>2778</v>
      </c>
      <c r="AV24" s="103">
        <v>31</v>
      </c>
      <c r="AW24" s="103">
        <v>1930</v>
      </c>
      <c r="AX24" s="103">
        <v>43</v>
      </c>
      <c r="AY24" s="103">
        <v>1312</v>
      </c>
      <c r="AZ24" s="103">
        <v>159</v>
      </c>
      <c r="BA24" s="65"/>
      <c r="BB24" s="102">
        <f t="shared" si="2"/>
        <v>351599277</v>
      </c>
      <c r="BC24" s="103">
        <v>350015672</v>
      </c>
      <c r="BD24" s="103">
        <v>1261600</v>
      </c>
      <c r="BE24" s="103">
        <v>262672</v>
      </c>
      <c r="BF24" s="103">
        <v>32875</v>
      </c>
      <c r="BG24" s="103">
        <v>22801</v>
      </c>
      <c r="BH24" s="103">
        <v>213</v>
      </c>
      <c r="BI24" s="103">
        <v>3242</v>
      </c>
      <c r="BJ24" s="103">
        <v>202</v>
      </c>
      <c r="BK24" s="65"/>
      <c r="BL24" s="102">
        <f t="shared" si="3"/>
        <v>351599277</v>
      </c>
      <c r="BM24" s="72">
        <f t="shared" si="4"/>
        <v>350015672</v>
      </c>
      <c r="BN24" s="72">
        <f t="shared" si="4"/>
        <v>1261600</v>
      </c>
      <c r="BO24" s="72">
        <f t="shared" si="4"/>
        <v>262672</v>
      </c>
      <c r="BP24" s="72">
        <f t="shared" si="4"/>
        <v>32875</v>
      </c>
      <c r="BQ24" s="72">
        <f t="shared" si="4"/>
        <v>22801</v>
      </c>
      <c r="BR24" s="72">
        <f t="shared" si="4"/>
        <v>213</v>
      </c>
      <c r="BS24" s="72">
        <f t="shared" si="4"/>
        <v>3242</v>
      </c>
      <c r="BT24" s="72">
        <f t="shared" si="4"/>
        <v>202</v>
      </c>
    </row>
    <row r="25" spans="1:72" x14ac:dyDescent="0.45">
      <c r="A25" s="96">
        <f t="shared" si="5"/>
        <v>44286</v>
      </c>
      <c r="B25" s="102">
        <f t="shared" si="0"/>
        <v>355303016</v>
      </c>
      <c r="C25" s="103">
        <v>3162</v>
      </c>
      <c r="D25" s="103">
        <v>167</v>
      </c>
      <c r="E25" s="103">
        <v>4913372</v>
      </c>
      <c r="F25" s="103">
        <v>149601</v>
      </c>
      <c r="G25" s="103">
        <v>4034861</v>
      </c>
      <c r="H25" s="103">
        <v>180409</v>
      </c>
      <c r="I25" s="103">
        <v>12</v>
      </c>
      <c r="J25" s="73">
        <v>0</v>
      </c>
      <c r="K25" s="103">
        <v>345017780</v>
      </c>
      <c r="L25" s="103">
        <v>977425</v>
      </c>
      <c r="M25" s="103">
        <v>176</v>
      </c>
      <c r="N25" s="73">
        <v>0</v>
      </c>
      <c r="O25" s="103">
        <v>8370</v>
      </c>
      <c r="P25" s="103">
        <v>15</v>
      </c>
      <c r="Q25" s="103">
        <v>10032</v>
      </c>
      <c r="R25" s="103">
        <v>396</v>
      </c>
      <c r="S25" s="105">
        <v>38</v>
      </c>
      <c r="T25" s="72">
        <v>0</v>
      </c>
      <c r="U25" s="103">
        <v>7196</v>
      </c>
      <c r="V25" s="103">
        <v>4</v>
      </c>
      <c r="W25" s="65"/>
      <c r="X25" s="102">
        <f t="shared" si="1"/>
        <v>355303016</v>
      </c>
      <c r="Y25" s="103">
        <v>348411136</v>
      </c>
      <c r="Z25" s="103">
        <v>1001479</v>
      </c>
      <c r="AA25" s="103">
        <v>2564725</v>
      </c>
      <c r="AB25" s="103">
        <v>103305</v>
      </c>
      <c r="AC25" s="103">
        <v>1768155</v>
      </c>
      <c r="AD25" s="103">
        <v>98910</v>
      </c>
      <c r="AE25" s="103">
        <v>670911</v>
      </c>
      <c r="AF25" s="103">
        <v>45370</v>
      </c>
      <c r="AG25" s="103">
        <v>290562</v>
      </c>
      <c r="AH25" s="103">
        <v>26180</v>
      </c>
      <c r="AI25" s="103">
        <v>170190</v>
      </c>
      <c r="AJ25" s="103">
        <v>15915</v>
      </c>
      <c r="AK25" s="103">
        <v>93508</v>
      </c>
      <c r="AL25" s="103">
        <v>16443</v>
      </c>
      <c r="AM25" s="103">
        <v>9641</v>
      </c>
      <c r="AN25" s="103">
        <v>92</v>
      </c>
      <c r="AO25" s="103">
        <v>2060</v>
      </c>
      <c r="AP25" s="103">
        <v>23</v>
      </c>
      <c r="AQ25" s="103">
        <v>4472</v>
      </c>
      <c r="AR25" s="103">
        <v>31</v>
      </c>
      <c r="AS25" s="103">
        <v>3736</v>
      </c>
      <c r="AT25" s="103">
        <v>30</v>
      </c>
      <c r="AU25" s="103">
        <v>2740</v>
      </c>
      <c r="AV25" s="103">
        <v>35</v>
      </c>
      <c r="AW25" s="103">
        <v>1862</v>
      </c>
      <c r="AX25" s="103">
        <v>44</v>
      </c>
      <c r="AY25" s="103">
        <v>1301</v>
      </c>
      <c r="AZ25" s="103">
        <v>160</v>
      </c>
      <c r="BA25" s="65"/>
      <c r="BB25" s="102">
        <f t="shared" si="2"/>
        <v>355303016</v>
      </c>
      <c r="BC25" s="103">
        <v>353705489</v>
      </c>
      <c r="BD25" s="103">
        <v>1275244</v>
      </c>
      <c r="BE25" s="103">
        <v>263698</v>
      </c>
      <c r="BF25" s="103">
        <v>32358</v>
      </c>
      <c r="BG25" s="103">
        <v>22649</v>
      </c>
      <c r="BH25" s="103">
        <v>211</v>
      </c>
      <c r="BI25" s="103">
        <v>3163</v>
      </c>
      <c r="BJ25" s="103">
        <v>204</v>
      </c>
      <c r="BK25" s="65"/>
      <c r="BL25" s="102">
        <f t="shared" si="3"/>
        <v>355303016</v>
      </c>
      <c r="BM25" s="72">
        <f t="shared" si="4"/>
        <v>353705489</v>
      </c>
      <c r="BN25" s="72">
        <f t="shared" si="4"/>
        <v>1275244</v>
      </c>
      <c r="BO25" s="72">
        <f t="shared" si="4"/>
        <v>263698</v>
      </c>
      <c r="BP25" s="72">
        <f t="shared" si="4"/>
        <v>32358</v>
      </c>
      <c r="BQ25" s="72">
        <f t="shared" si="4"/>
        <v>22649</v>
      </c>
      <c r="BR25" s="72">
        <f t="shared" si="4"/>
        <v>211</v>
      </c>
      <c r="BS25" s="72">
        <f t="shared" si="4"/>
        <v>3163</v>
      </c>
      <c r="BT25" s="72">
        <f t="shared" si="4"/>
        <v>204</v>
      </c>
    </row>
    <row r="26" spans="1:72" x14ac:dyDescent="0.45">
      <c r="A26" s="96">
        <f t="shared" si="5"/>
        <v>44316</v>
      </c>
      <c r="B26" s="102">
        <f t="shared" si="0"/>
        <v>363373216</v>
      </c>
      <c r="C26" s="103">
        <v>3102</v>
      </c>
      <c r="D26" s="103">
        <v>153</v>
      </c>
      <c r="E26" s="103">
        <v>4904309</v>
      </c>
      <c r="F26" s="103">
        <v>148710</v>
      </c>
      <c r="G26" s="103">
        <v>4095350</v>
      </c>
      <c r="H26" s="103">
        <v>180520</v>
      </c>
      <c r="I26" s="103">
        <v>10</v>
      </c>
      <c r="J26" s="73">
        <v>0</v>
      </c>
      <c r="K26" s="103">
        <v>353036123</v>
      </c>
      <c r="L26" s="103">
        <v>979115</v>
      </c>
      <c r="M26" s="103">
        <v>200</v>
      </c>
      <c r="N26" s="73">
        <v>0</v>
      </c>
      <c r="O26" s="103">
        <v>7927</v>
      </c>
      <c r="P26" s="103">
        <v>15</v>
      </c>
      <c r="Q26" s="103">
        <v>10021</v>
      </c>
      <c r="R26" s="103">
        <v>398</v>
      </c>
      <c r="S26" s="105">
        <v>34</v>
      </c>
      <c r="T26" s="72">
        <v>0</v>
      </c>
      <c r="U26" s="103">
        <v>7225</v>
      </c>
      <c r="V26" s="103">
        <v>4</v>
      </c>
      <c r="W26" s="65"/>
      <c r="X26" s="102">
        <f t="shared" si="1"/>
        <v>363373216</v>
      </c>
      <c r="Y26" s="103">
        <v>356424288</v>
      </c>
      <c r="Z26" s="103">
        <v>1005483</v>
      </c>
      <c r="AA26" s="103">
        <v>2596352</v>
      </c>
      <c r="AB26" s="103">
        <v>102116</v>
      </c>
      <c r="AC26" s="103">
        <v>1787006</v>
      </c>
      <c r="AD26" s="103">
        <v>97514</v>
      </c>
      <c r="AE26" s="103">
        <v>675397</v>
      </c>
      <c r="AF26" s="103">
        <v>44881</v>
      </c>
      <c r="AG26" s="103">
        <v>293217</v>
      </c>
      <c r="AH26" s="103">
        <v>26105</v>
      </c>
      <c r="AI26" s="103">
        <v>169878</v>
      </c>
      <c r="AJ26" s="103">
        <v>15918</v>
      </c>
      <c r="AK26" s="103">
        <v>92756</v>
      </c>
      <c r="AL26" s="103">
        <v>16481</v>
      </c>
      <c r="AM26" s="103">
        <v>9753</v>
      </c>
      <c r="AN26" s="103">
        <v>85</v>
      </c>
      <c r="AO26" s="103">
        <v>2117</v>
      </c>
      <c r="AP26" s="103">
        <v>22</v>
      </c>
      <c r="AQ26" s="103">
        <v>4295</v>
      </c>
      <c r="AR26" s="103">
        <v>31</v>
      </c>
      <c r="AS26" s="103">
        <v>3500</v>
      </c>
      <c r="AT26" s="103">
        <v>29</v>
      </c>
      <c r="AU26" s="103">
        <v>2715</v>
      </c>
      <c r="AV26" s="103">
        <v>38</v>
      </c>
      <c r="AW26" s="103">
        <v>1731</v>
      </c>
      <c r="AX26" s="103">
        <v>43</v>
      </c>
      <c r="AY26" s="103">
        <v>1296</v>
      </c>
      <c r="AZ26" s="103">
        <v>169</v>
      </c>
      <c r="BA26" s="65"/>
      <c r="BB26" s="102">
        <f t="shared" si="2"/>
        <v>363373216</v>
      </c>
      <c r="BC26" s="103">
        <v>361776260</v>
      </c>
      <c r="BD26" s="103">
        <v>1276099</v>
      </c>
      <c r="BE26" s="103">
        <v>262634</v>
      </c>
      <c r="BF26" s="103">
        <v>32399</v>
      </c>
      <c r="BG26" s="103">
        <v>22380</v>
      </c>
      <c r="BH26" s="103">
        <v>205</v>
      </c>
      <c r="BI26" s="103">
        <v>3027</v>
      </c>
      <c r="BJ26" s="103">
        <v>212</v>
      </c>
      <c r="BK26" s="65"/>
      <c r="BL26" s="102">
        <f t="shared" si="3"/>
        <v>363373216</v>
      </c>
      <c r="BM26" s="72">
        <f t="shared" si="4"/>
        <v>361776260</v>
      </c>
      <c r="BN26" s="72">
        <f t="shared" si="4"/>
        <v>1276099</v>
      </c>
      <c r="BO26" s="72">
        <f t="shared" si="4"/>
        <v>262634</v>
      </c>
      <c r="BP26" s="72">
        <f t="shared" si="4"/>
        <v>32399</v>
      </c>
      <c r="BQ26" s="72">
        <f t="shared" si="4"/>
        <v>22380</v>
      </c>
      <c r="BR26" s="72">
        <f t="shared" si="4"/>
        <v>205</v>
      </c>
      <c r="BS26" s="72">
        <f t="shared" si="4"/>
        <v>3027</v>
      </c>
      <c r="BT26" s="72">
        <f t="shared" si="4"/>
        <v>212</v>
      </c>
    </row>
    <row r="27" spans="1:72" x14ac:dyDescent="0.45">
      <c r="A27" s="96">
        <f t="shared" si="5"/>
        <v>44347</v>
      </c>
      <c r="B27" s="102">
        <f t="shared" si="0"/>
        <v>361610748</v>
      </c>
      <c r="C27" s="103">
        <v>2840</v>
      </c>
      <c r="D27" s="103">
        <v>176</v>
      </c>
      <c r="E27" s="103">
        <v>4938407</v>
      </c>
      <c r="F27" s="103">
        <v>148517</v>
      </c>
      <c r="G27" s="103">
        <v>3987098</v>
      </c>
      <c r="H27" s="103">
        <v>181313</v>
      </c>
      <c r="I27" s="103">
        <v>9</v>
      </c>
      <c r="J27" s="73">
        <v>0</v>
      </c>
      <c r="K27" s="103">
        <v>351343159</v>
      </c>
      <c r="L27" s="103">
        <v>983173</v>
      </c>
      <c r="M27" s="103">
        <v>179</v>
      </c>
      <c r="N27" s="73">
        <v>0</v>
      </c>
      <c r="O27" s="103">
        <v>7865</v>
      </c>
      <c r="P27" s="103">
        <v>15</v>
      </c>
      <c r="Q27" s="103">
        <v>10348</v>
      </c>
      <c r="R27" s="103">
        <v>403</v>
      </c>
      <c r="S27" s="105">
        <v>25</v>
      </c>
      <c r="T27" s="72">
        <v>0</v>
      </c>
      <c r="U27" s="103">
        <v>7217</v>
      </c>
      <c r="V27" s="103">
        <v>4</v>
      </c>
      <c r="W27" s="65"/>
      <c r="X27" s="102">
        <f t="shared" si="1"/>
        <v>361610748</v>
      </c>
      <c r="Y27" s="103">
        <v>354550119</v>
      </c>
      <c r="Z27" s="103">
        <v>1010770</v>
      </c>
      <c r="AA27" s="103">
        <v>2645722</v>
      </c>
      <c r="AB27" s="103">
        <v>102030</v>
      </c>
      <c r="AC27" s="103">
        <v>1825691</v>
      </c>
      <c r="AD27" s="103">
        <v>97730</v>
      </c>
      <c r="AE27" s="103">
        <v>687511</v>
      </c>
      <c r="AF27" s="103">
        <v>44500</v>
      </c>
      <c r="AG27" s="103">
        <v>297905</v>
      </c>
      <c r="AH27" s="103">
        <v>25694</v>
      </c>
      <c r="AI27" s="103">
        <v>171084</v>
      </c>
      <c r="AJ27" s="103">
        <v>15935</v>
      </c>
      <c r="AK27" s="103">
        <v>93481</v>
      </c>
      <c r="AL27" s="103">
        <v>16520</v>
      </c>
      <c r="AM27" s="103">
        <v>9599</v>
      </c>
      <c r="AN27" s="103">
        <v>92</v>
      </c>
      <c r="AO27" s="103">
        <v>2072</v>
      </c>
      <c r="AP27" s="103">
        <v>18</v>
      </c>
      <c r="AQ27" s="103">
        <v>4260</v>
      </c>
      <c r="AR27" s="103">
        <v>31</v>
      </c>
      <c r="AS27" s="103">
        <v>3627</v>
      </c>
      <c r="AT27" s="103">
        <v>38</v>
      </c>
      <c r="AU27" s="103">
        <v>2800</v>
      </c>
      <c r="AV27" s="103">
        <v>32</v>
      </c>
      <c r="AW27" s="103">
        <v>1910</v>
      </c>
      <c r="AX27" s="103">
        <v>48</v>
      </c>
      <c r="AY27" s="103">
        <v>1366</v>
      </c>
      <c r="AZ27" s="103">
        <v>163</v>
      </c>
      <c r="BA27" s="65"/>
      <c r="BB27" s="102">
        <f t="shared" si="2"/>
        <v>361610748</v>
      </c>
      <c r="BC27" s="103">
        <v>360006948</v>
      </c>
      <c r="BD27" s="103">
        <v>1280724</v>
      </c>
      <c r="BE27" s="103">
        <v>264565</v>
      </c>
      <c r="BF27" s="103">
        <v>32455</v>
      </c>
      <c r="BG27" s="103">
        <v>22358</v>
      </c>
      <c r="BH27" s="103">
        <v>211</v>
      </c>
      <c r="BI27" s="103">
        <v>3276</v>
      </c>
      <c r="BJ27" s="103">
        <v>211</v>
      </c>
      <c r="BK27" s="65"/>
      <c r="BL27" s="102">
        <f t="shared" si="3"/>
        <v>361610748</v>
      </c>
      <c r="BM27" s="72">
        <f t="shared" si="4"/>
        <v>360006948</v>
      </c>
      <c r="BN27" s="72">
        <f t="shared" si="4"/>
        <v>1280724</v>
      </c>
      <c r="BO27" s="72">
        <f t="shared" si="4"/>
        <v>264565</v>
      </c>
      <c r="BP27" s="72">
        <f t="shared" si="4"/>
        <v>32455</v>
      </c>
      <c r="BQ27" s="72">
        <f t="shared" si="4"/>
        <v>22358</v>
      </c>
      <c r="BR27" s="72">
        <f t="shared" si="4"/>
        <v>211</v>
      </c>
      <c r="BS27" s="72">
        <f t="shared" si="4"/>
        <v>3276</v>
      </c>
      <c r="BT27" s="72">
        <f t="shared" si="4"/>
        <v>211</v>
      </c>
    </row>
    <row r="28" spans="1:72" x14ac:dyDescent="0.45">
      <c r="A28" s="96">
        <f t="shared" si="5"/>
        <v>44377</v>
      </c>
      <c r="B28" s="102">
        <f t="shared" si="0"/>
        <v>361270565</v>
      </c>
      <c r="C28" s="103">
        <v>2699</v>
      </c>
      <c r="D28" s="103">
        <v>179</v>
      </c>
      <c r="E28" s="103">
        <v>4923728</v>
      </c>
      <c r="F28" s="103">
        <v>148053</v>
      </c>
      <c r="G28" s="103">
        <v>3999006</v>
      </c>
      <c r="H28" s="103">
        <v>182779</v>
      </c>
      <c r="I28" s="103">
        <v>9</v>
      </c>
      <c r="J28" s="73">
        <v>0</v>
      </c>
      <c r="K28" s="103">
        <v>350996818</v>
      </c>
      <c r="L28" s="103">
        <v>991027</v>
      </c>
      <c r="M28" s="103">
        <v>200</v>
      </c>
      <c r="N28" s="73">
        <v>1</v>
      </c>
      <c r="O28" s="103">
        <v>8021</v>
      </c>
      <c r="P28" s="103">
        <v>15</v>
      </c>
      <c r="Q28" s="103">
        <v>10396</v>
      </c>
      <c r="R28" s="103">
        <v>400</v>
      </c>
      <c r="S28" s="105">
        <v>24</v>
      </c>
      <c r="T28" s="72">
        <v>0</v>
      </c>
      <c r="U28" s="103">
        <v>7206</v>
      </c>
      <c r="V28" s="103">
        <v>4</v>
      </c>
      <c r="W28" s="65"/>
      <c r="X28" s="102">
        <f t="shared" si="1"/>
        <v>361270565</v>
      </c>
      <c r="Y28" s="103">
        <v>354174648</v>
      </c>
      <c r="Z28" s="103">
        <v>1017389</v>
      </c>
      <c r="AA28" s="103">
        <v>2657105</v>
      </c>
      <c r="AB28" s="103">
        <v>103105</v>
      </c>
      <c r="AC28" s="103">
        <v>1827728</v>
      </c>
      <c r="AD28" s="103">
        <v>98054</v>
      </c>
      <c r="AE28" s="103">
        <v>691226</v>
      </c>
      <c r="AF28" s="103">
        <v>44872</v>
      </c>
      <c r="AG28" s="103">
        <v>301329</v>
      </c>
      <c r="AH28" s="103">
        <v>25940</v>
      </c>
      <c r="AI28" s="103">
        <v>174592</v>
      </c>
      <c r="AJ28" s="103">
        <v>16003</v>
      </c>
      <c r="AK28" s="103">
        <v>95632</v>
      </c>
      <c r="AL28" s="103">
        <v>16675</v>
      </c>
      <c r="AM28" s="103">
        <v>9701</v>
      </c>
      <c r="AN28" s="103">
        <v>91</v>
      </c>
      <c r="AO28" s="103">
        <v>2033</v>
      </c>
      <c r="AP28" s="103">
        <v>23</v>
      </c>
      <c r="AQ28" s="103">
        <v>4307</v>
      </c>
      <c r="AR28" s="103">
        <v>33</v>
      </c>
      <c r="AS28" s="103">
        <v>3675</v>
      </c>
      <c r="AT28" s="103">
        <v>31</v>
      </c>
      <c r="AU28" s="103">
        <v>2822</v>
      </c>
      <c r="AV28" s="103">
        <v>35</v>
      </c>
      <c r="AW28" s="103">
        <v>1939</v>
      </c>
      <c r="AX28" s="103">
        <v>38</v>
      </c>
      <c r="AY28" s="103">
        <v>1370</v>
      </c>
      <c r="AZ28" s="103">
        <v>169</v>
      </c>
      <c r="BA28" s="65"/>
      <c r="BB28" s="102">
        <f t="shared" si="2"/>
        <v>361270565</v>
      </c>
      <c r="BC28" s="103">
        <v>359652036</v>
      </c>
      <c r="BD28" s="103">
        <v>1289360</v>
      </c>
      <c r="BE28" s="103">
        <v>270224</v>
      </c>
      <c r="BF28" s="103">
        <v>32678</v>
      </c>
      <c r="BG28" s="103">
        <v>22538</v>
      </c>
      <c r="BH28" s="103">
        <v>213</v>
      </c>
      <c r="BI28" s="103">
        <v>3309</v>
      </c>
      <c r="BJ28" s="103">
        <v>207</v>
      </c>
      <c r="BK28" s="65"/>
      <c r="BL28" s="102">
        <f t="shared" si="3"/>
        <v>361270565</v>
      </c>
      <c r="BM28" s="72">
        <f t="shared" si="4"/>
        <v>359652036</v>
      </c>
      <c r="BN28" s="72">
        <f t="shared" si="4"/>
        <v>1289360</v>
      </c>
      <c r="BO28" s="72">
        <f t="shared" si="4"/>
        <v>270224</v>
      </c>
      <c r="BP28" s="72">
        <f t="shared" si="4"/>
        <v>32678</v>
      </c>
      <c r="BQ28" s="72">
        <f t="shared" si="4"/>
        <v>22538</v>
      </c>
      <c r="BR28" s="72">
        <f t="shared" si="4"/>
        <v>213</v>
      </c>
      <c r="BS28" s="72">
        <f t="shared" si="4"/>
        <v>3309</v>
      </c>
      <c r="BT28" s="72">
        <f t="shared" si="4"/>
        <v>207</v>
      </c>
    </row>
    <row r="29" spans="1:72" x14ac:dyDescent="0.45">
      <c r="A29" s="96">
        <f t="shared" si="5"/>
        <v>44408</v>
      </c>
      <c r="B29" s="102">
        <f t="shared" si="0"/>
        <v>359957041</v>
      </c>
      <c r="C29" s="103">
        <v>2575</v>
      </c>
      <c r="D29" s="103">
        <v>121</v>
      </c>
      <c r="E29" s="103">
        <v>4924707</v>
      </c>
      <c r="F29" s="103">
        <v>146878</v>
      </c>
      <c r="G29" s="103">
        <v>3983857</v>
      </c>
      <c r="H29" s="103">
        <v>182473</v>
      </c>
      <c r="I29" s="103">
        <v>9</v>
      </c>
      <c r="J29" s="73">
        <v>0</v>
      </c>
      <c r="K29" s="103">
        <v>349699146</v>
      </c>
      <c r="L29" s="103">
        <v>990967</v>
      </c>
      <c r="M29" s="103">
        <v>157</v>
      </c>
      <c r="N29" s="73">
        <v>0</v>
      </c>
      <c r="O29" s="103">
        <v>8046</v>
      </c>
      <c r="P29" s="103">
        <v>12</v>
      </c>
      <c r="Q29" s="103">
        <v>10477</v>
      </c>
      <c r="R29" s="103">
        <v>397</v>
      </c>
      <c r="S29" s="105">
        <v>22</v>
      </c>
      <c r="T29" s="72">
        <v>0</v>
      </c>
      <c r="U29" s="103">
        <v>7193</v>
      </c>
      <c r="V29" s="103">
        <v>4</v>
      </c>
      <c r="W29" s="65"/>
      <c r="X29" s="102">
        <f t="shared" si="1"/>
        <v>359957041</v>
      </c>
      <c r="Y29" s="103">
        <v>352838887</v>
      </c>
      <c r="Z29" s="103">
        <v>1016170</v>
      </c>
      <c r="AA29" s="103">
        <v>2670688</v>
      </c>
      <c r="AB29" s="103">
        <v>103003</v>
      </c>
      <c r="AC29" s="103">
        <v>1836659</v>
      </c>
      <c r="AD29" s="103">
        <v>97794</v>
      </c>
      <c r="AE29" s="103">
        <v>692643</v>
      </c>
      <c r="AF29" s="103">
        <v>44939</v>
      </c>
      <c r="AG29" s="103">
        <v>301851</v>
      </c>
      <c r="AH29" s="103">
        <v>25904</v>
      </c>
      <c r="AI29" s="103">
        <v>173880</v>
      </c>
      <c r="AJ29" s="103">
        <v>15933</v>
      </c>
      <c r="AK29" s="103">
        <v>95686</v>
      </c>
      <c r="AL29" s="103">
        <v>16696</v>
      </c>
      <c r="AM29" s="103">
        <v>9673</v>
      </c>
      <c r="AN29" s="103">
        <v>93</v>
      </c>
      <c r="AO29" s="103">
        <v>2062</v>
      </c>
      <c r="AP29" s="103">
        <v>21</v>
      </c>
      <c r="AQ29" s="103">
        <v>4279</v>
      </c>
      <c r="AR29" s="103">
        <v>33</v>
      </c>
      <c r="AS29" s="103">
        <v>3687</v>
      </c>
      <c r="AT29" s="103">
        <v>30</v>
      </c>
      <c r="AU29" s="103">
        <v>2820</v>
      </c>
      <c r="AV29" s="103">
        <v>35</v>
      </c>
      <c r="AW29" s="103">
        <v>2019</v>
      </c>
      <c r="AX29" s="103">
        <v>39</v>
      </c>
      <c r="AY29" s="103">
        <v>1355</v>
      </c>
      <c r="AZ29" s="103">
        <v>162</v>
      </c>
      <c r="BA29" s="65"/>
      <c r="BB29" s="102">
        <f t="shared" si="2"/>
        <v>359957041</v>
      </c>
      <c r="BC29" s="103">
        <v>358340728</v>
      </c>
      <c r="BD29" s="103">
        <v>1287810</v>
      </c>
      <c r="BE29" s="103">
        <v>269566</v>
      </c>
      <c r="BF29" s="103">
        <v>32629</v>
      </c>
      <c r="BG29" s="103">
        <v>22521</v>
      </c>
      <c r="BH29" s="65">
        <v>212</v>
      </c>
      <c r="BI29" s="103">
        <v>3374</v>
      </c>
      <c r="BJ29" s="103">
        <v>201</v>
      </c>
      <c r="BK29" s="65"/>
      <c r="BL29" s="102">
        <f t="shared" si="3"/>
        <v>359957041</v>
      </c>
      <c r="BM29" s="72">
        <f t="shared" si="4"/>
        <v>358340728</v>
      </c>
      <c r="BN29" s="72">
        <f t="shared" si="4"/>
        <v>1287810</v>
      </c>
      <c r="BO29" s="72">
        <f t="shared" si="4"/>
        <v>269566</v>
      </c>
      <c r="BP29" s="72">
        <f t="shared" si="4"/>
        <v>32629</v>
      </c>
      <c r="BQ29" s="72">
        <f t="shared" si="4"/>
        <v>22521</v>
      </c>
      <c r="BR29" s="72">
        <f t="shared" si="4"/>
        <v>212</v>
      </c>
      <c r="BS29" s="72">
        <f t="shared" si="4"/>
        <v>3374</v>
      </c>
      <c r="BT29" s="72">
        <f t="shared" si="4"/>
        <v>201</v>
      </c>
    </row>
    <row r="30" spans="1:72" x14ac:dyDescent="0.45">
      <c r="A30" s="96">
        <f t="shared" si="5"/>
        <v>44439</v>
      </c>
      <c r="B30" s="102">
        <f t="shared" si="0"/>
        <v>365381873</v>
      </c>
      <c r="C30" s="103">
        <v>2507</v>
      </c>
      <c r="D30" s="103">
        <v>108</v>
      </c>
      <c r="E30" s="103">
        <v>4908919</v>
      </c>
      <c r="F30" s="103">
        <v>146633</v>
      </c>
      <c r="G30" s="103">
        <v>4014953</v>
      </c>
      <c r="H30" s="103">
        <v>182296</v>
      </c>
      <c r="I30" s="103">
        <v>9</v>
      </c>
      <c r="J30" s="73">
        <v>0</v>
      </c>
      <c r="K30" s="103">
        <v>355104097</v>
      </c>
      <c r="L30" s="103">
        <v>996023</v>
      </c>
      <c r="M30" s="103">
        <v>105</v>
      </c>
      <c r="N30" s="73">
        <v>0</v>
      </c>
      <c r="O30" s="103">
        <v>8137</v>
      </c>
      <c r="P30" s="103">
        <v>12</v>
      </c>
      <c r="Q30" s="103">
        <v>10461</v>
      </c>
      <c r="R30" s="103">
        <v>393</v>
      </c>
      <c r="S30" s="105">
        <v>21</v>
      </c>
      <c r="T30" s="72">
        <v>0</v>
      </c>
      <c r="U30" s="103">
        <v>7195</v>
      </c>
      <c r="V30" s="103">
        <v>4</v>
      </c>
      <c r="W30" s="65"/>
      <c r="X30" s="102">
        <f t="shared" si="1"/>
        <v>365381873</v>
      </c>
      <c r="Y30" s="103">
        <v>358260203</v>
      </c>
      <c r="Z30" s="103">
        <v>1021203</v>
      </c>
      <c r="AA30" s="103">
        <v>2665184</v>
      </c>
      <c r="AB30" s="103">
        <v>103174</v>
      </c>
      <c r="AC30" s="103">
        <v>1834015</v>
      </c>
      <c r="AD30" s="103">
        <v>98121</v>
      </c>
      <c r="AE30" s="103">
        <v>694602</v>
      </c>
      <c r="AF30" s="103">
        <v>44467</v>
      </c>
      <c r="AG30" s="103">
        <v>304316</v>
      </c>
      <c r="AH30" s="103">
        <v>25503</v>
      </c>
      <c r="AI30" s="103">
        <v>175165</v>
      </c>
      <c r="AJ30" s="103">
        <v>15874</v>
      </c>
      <c r="AK30" s="103">
        <v>97000</v>
      </c>
      <c r="AL30" s="103">
        <v>16718</v>
      </c>
      <c r="AM30" s="103">
        <v>9673</v>
      </c>
      <c r="AN30" s="103">
        <v>92</v>
      </c>
      <c r="AO30" s="103">
        <v>1981</v>
      </c>
      <c r="AP30" s="103">
        <v>23</v>
      </c>
      <c r="AQ30" s="103">
        <v>4372</v>
      </c>
      <c r="AR30" s="103">
        <v>34</v>
      </c>
      <c r="AS30" s="103">
        <v>3655</v>
      </c>
      <c r="AT30" s="103">
        <v>26</v>
      </c>
      <c r="AU30" s="103">
        <v>2873</v>
      </c>
      <c r="AV30" s="103">
        <v>35</v>
      </c>
      <c r="AW30" s="103">
        <v>1997</v>
      </c>
      <c r="AX30" s="103">
        <v>36</v>
      </c>
      <c r="AY30" s="103">
        <v>1368</v>
      </c>
      <c r="AZ30" s="103">
        <v>163</v>
      </c>
      <c r="BA30" s="65"/>
      <c r="BB30" s="102">
        <f t="shared" si="2"/>
        <v>365381873</v>
      </c>
      <c r="BC30" s="103">
        <v>363758320</v>
      </c>
      <c r="BD30" s="103">
        <v>1292468</v>
      </c>
      <c r="BE30" s="103">
        <v>272165</v>
      </c>
      <c r="BF30" s="103">
        <v>32592</v>
      </c>
      <c r="BG30" s="103">
        <v>22554</v>
      </c>
      <c r="BH30" s="65">
        <v>210</v>
      </c>
      <c r="BI30" s="103">
        <v>3365</v>
      </c>
      <c r="BJ30" s="103">
        <v>199</v>
      </c>
      <c r="BK30" s="65"/>
      <c r="BL30" s="102">
        <f t="shared" si="3"/>
        <v>365381873</v>
      </c>
      <c r="BM30" s="72">
        <f t="shared" si="4"/>
        <v>363758320</v>
      </c>
      <c r="BN30" s="72">
        <f t="shared" si="4"/>
        <v>1292468</v>
      </c>
      <c r="BO30" s="72">
        <f t="shared" si="4"/>
        <v>272165</v>
      </c>
      <c r="BP30" s="72">
        <f t="shared" si="4"/>
        <v>32592</v>
      </c>
      <c r="BQ30" s="72">
        <f t="shared" si="4"/>
        <v>22554</v>
      </c>
      <c r="BR30" s="72">
        <f t="shared" si="4"/>
        <v>210</v>
      </c>
      <c r="BS30" s="72">
        <f t="shared" si="4"/>
        <v>3365</v>
      </c>
      <c r="BT30" s="72">
        <f t="shared" si="4"/>
        <v>199</v>
      </c>
    </row>
    <row r="31" spans="1:72" x14ac:dyDescent="0.45">
      <c r="A31" s="96">
        <f t="shared" si="5"/>
        <v>44469</v>
      </c>
      <c r="B31" s="102">
        <f t="shared" si="0"/>
        <v>372536963</v>
      </c>
      <c r="C31" s="103">
        <v>2675</v>
      </c>
      <c r="D31" s="103">
        <v>125</v>
      </c>
      <c r="E31" s="103">
        <v>4951111</v>
      </c>
      <c r="F31" s="103">
        <v>151569</v>
      </c>
      <c r="G31" s="103">
        <v>4038902</v>
      </c>
      <c r="H31" s="103">
        <v>183477</v>
      </c>
      <c r="I31" s="103">
        <v>16</v>
      </c>
      <c r="J31" s="73">
        <v>0</v>
      </c>
      <c r="K31" s="103">
        <v>362170889</v>
      </c>
      <c r="L31" s="103">
        <v>1011693</v>
      </c>
      <c r="M31" s="103">
        <v>66</v>
      </c>
      <c r="N31" s="73">
        <v>0</v>
      </c>
      <c r="O31" s="103">
        <v>8374</v>
      </c>
      <c r="P31" s="103">
        <v>12</v>
      </c>
      <c r="Q31" s="103">
        <v>10416</v>
      </c>
      <c r="R31" s="103">
        <v>390</v>
      </c>
      <c r="S31" s="105">
        <v>56</v>
      </c>
      <c r="T31" s="72">
        <v>0</v>
      </c>
      <c r="U31" s="103">
        <v>7188</v>
      </c>
      <c r="V31" s="103">
        <v>4</v>
      </c>
      <c r="W31" s="65"/>
      <c r="X31" s="102">
        <f t="shared" si="1"/>
        <v>372536963</v>
      </c>
      <c r="Y31" s="103">
        <v>365386150</v>
      </c>
      <c r="Z31" s="103">
        <v>1039481</v>
      </c>
      <c r="AA31" s="103">
        <v>2666158</v>
      </c>
      <c r="AB31" s="103">
        <v>104784</v>
      </c>
      <c r="AC31" s="103">
        <v>1838834</v>
      </c>
      <c r="AD31" s="103">
        <v>98807</v>
      </c>
      <c r="AE31" s="103">
        <v>694392</v>
      </c>
      <c r="AF31" s="103">
        <v>44925</v>
      </c>
      <c r="AG31" s="103">
        <v>304394</v>
      </c>
      <c r="AH31" s="103">
        <v>25717</v>
      </c>
      <c r="AI31" s="103">
        <v>176080</v>
      </c>
      <c r="AJ31" s="103">
        <v>16096</v>
      </c>
      <c r="AK31" s="103">
        <v>97585</v>
      </c>
      <c r="AL31" s="103">
        <v>17054</v>
      </c>
      <c r="AM31" s="103">
        <v>9514</v>
      </c>
      <c r="AN31" s="103">
        <v>86</v>
      </c>
      <c r="AO31" s="103">
        <v>2044</v>
      </c>
      <c r="AP31" s="103">
        <v>21</v>
      </c>
      <c r="AQ31" s="103">
        <v>4390</v>
      </c>
      <c r="AR31" s="103">
        <v>30</v>
      </c>
      <c r="AS31" s="103">
        <v>3756</v>
      </c>
      <c r="AT31" s="103">
        <v>30</v>
      </c>
      <c r="AU31" s="103">
        <v>2986</v>
      </c>
      <c r="AV31" s="103">
        <v>37</v>
      </c>
      <c r="AW31" s="103">
        <v>2020</v>
      </c>
      <c r="AX31" s="103">
        <v>29</v>
      </c>
      <c r="AY31" s="103">
        <v>1390</v>
      </c>
      <c r="AZ31" s="103">
        <v>173</v>
      </c>
      <c r="BA31" s="65"/>
      <c r="BB31" s="102">
        <f t="shared" si="2"/>
        <v>372536963</v>
      </c>
      <c r="BC31" s="103">
        <v>370889928</v>
      </c>
      <c r="BD31" s="103">
        <v>1313714</v>
      </c>
      <c r="BE31" s="103">
        <v>273665</v>
      </c>
      <c r="BF31" s="103">
        <v>33150</v>
      </c>
      <c r="BG31" s="103">
        <v>22690</v>
      </c>
      <c r="BH31" s="65">
        <v>204</v>
      </c>
      <c r="BI31" s="103">
        <v>3410</v>
      </c>
      <c r="BJ31" s="103">
        <v>202</v>
      </c>
      <c r="BK31" s="65"/>
      <c r="BL31" s="102">
        <f t="shared" si="3"/>
        <v>372536963</v>
      </c>
      <c r="BM31" s="72">
        <f t="shared" ref="BM31:BT40" si="6">BC31</f>
        <v>370889928</v>
      </c>
      <c r="BN31" s="72">
        <f t="shared" si="6"/>
        <v>1313714</v>
      </c>
      <c r="BO31" s="72">
        <f t="shared" si="6"/>
        <v>273665</v>
      </c>
      <c r="BP31" s="72">
        <f t="shared" si="6"/>
        <v>33150</v>
      </c>
      <c r="BQ31" s="72">
        <f t="shared" si="6"/>
        <v>22690</v>
      </c>
      <c r="BR31" s="72">
        <f t="shared" si="6"/>
        <v>204</v>
      </c>
      <c r="BS31" s="72">
        <f t="shared" si="6"/>
        <v>3410</v>
      </c>
      <c r="BT31" s="72">
        <f t="shared" si="6"/>
        <v>202</v>
      </c>
    </row>
    <row r="32" spans="1:72" x14ac:dyDescent="0.45">
      <c r="A32" s="96">
        <f t="shared" si="5"/>
        <v>44500</v>
      </c>
      <c r="B32" s="102">
        <f t="shared" si="0"/>
        <v>378570912</v>
      </c>
      <c r="C32" s="103">
        <v>2627</v>
      </c>
      <c r="D32" s="103">
        <v>110</v>
      </c>
      <c r="E32" s="103">
        <v>4961934</v>
      </c>
      <c r="F32" s="103">
        <v>150897</v>
      </c>
      <c r="G32" s="103">
        <v>4093654</v>
      </c>
      <c r="H32" s="103">
        <v>184225</v>
      </c>
      <c r="I32" s="103">
        <v>13</v>
      </c>
      <c r="J32" s="73">
        <v>0</v>
      </c>
      <c r="K32" s="103">
        <v>368134549</v>
      </c>
      <c r="L32" s="103">
        <v>1016181</v>
      </c>
      <c r="M32" s="103">
        <v>55</v>
      </c>
      <c r="N32" s="73">
        <v>0</v>
      </c>
      <c r="O32" s="103">
        <v>8456</v>
      </c>
      <c r="P32" s="103">
        <v>12</v>
      </c>
      <c r="Q32" s="103">
        <v>10580</v>
      </c>
      <c r="R32" s="103">
        <v>387</v>
      </c>
      <c r="S32" s="105">
        <v>47</v>
      </c>
      <c r="T32" s="72">
        <v>0</v>
      </c>
      <c r="U32" s="103">
        <v>7181</v>
      </c>
      <c r="V32" s="103">
        <v>4</v>
      </c>
      <c r="W32" s="65"/>
      <c r="X32" s="102">
        <f t="shared" si="1"/>
        <v>378570912</v>
      </c>
      <c r="Y32" s="103">
        <v>371364592</v>
      </c>
      <c r="Z32" s="103">
        <v>1044173</v>
      </c>
      <c r="AA32" s="103">
        <v>2691273</v>
      </c>
      <c r="AB32" s="103">
        <v>104324</v>
      </c>
      <c r="AC32" s="103">
        <v>1853420</v>
      </c>
      <c r="AD32" s="103">
        <v>99619</v>
      </c>
      <c r="AE32" s="103">
        <v>699362</v>
      </c>
      <c r="AF32" s="103">
        <v>44851</v>
      </c>
      <c r="AG32" s="103">
        <v>308433</v>
      </c>
      <c r="AH32" s="103">
        <v>25495</v>
      </c>
      <c r="AI32" s="103">
        <v>176911</v>
      </c>
      <c r="AJ32" s="103">
        <v>16109</v>
      </c>
      <c r="AK32" s="103">
        <v>98786</v>
      </c>
      <c r="AL32" s="103">
        <v>16842</v>
      </c>
      <c r="AM32" s="103">
        <v>9628</v>
      </c>
      <c r="AN32" s="103">
        <v>83</v>
      </c>
      <c r="AO32" s="103">
        <v>2026</v>
      </c>
      <c r="AP32" s="103">
        <v>20</v>
      </c>
      <c r="AQ32" s="103">
        <v>4447</v>
      </c>
      <c r="AR32" s="103">
        <v>32</v>
      </c>
      <c r="AS32" s="103">
        <v>3781</v>
      </c>
      <c r="AT32" s="103">
        <v>28</v>
      </c>
      <c r="AU32" s="103">
        <v>2944</v>
      </c>
      <c r="AV32" s="103">
        <v>36</v>
      </c>
      <c r="AW32" s="103">
        <v>2083</v>
      </c>
      <c r="AX32" s="103">
        <v>44</v>
      </c>
      <c r="AY32" s="103">
        <v>1410</v>
      </c>
      <c r="AZ32" s="103">
        <v>160</v>
      </c>
      <c r="BA32" s="65"/>
      <c r="BB32" s="102">
        <f t="shared" si="2"/>
        <v>378570912</v>
      </c>
      <c r="BC32" s="103">
        <v>376917080</v>
      </c>
      <c r="BD32" s="103">
        <v>1318462</v>
      </c>
      <c r="BE32" s="103">
        <v>275697</v>
      </c>
      <c r="BF32" s="103">
        <v>32951</v>
      </c>
      <c r="BG32" s="103">
        <v>22826</v>
      </c>
      <c r="BH32" s="65">
        <v>199</v>
      </c>
      <c r="BI32" s="103">
        <v>3493</v>
      </c>
      <c r="BJ32" s="103">
        <v>204</v>
      </c>
      <c r="BK32" s="65"/>
      <c r="BL32" s="102">
        <f t="shared" si="3"/>
        <v>378570912</v>
      </c>
      <c r="BM32" s="72">
        <f t="shared" si="6"/>
        <v>376917080</v>
      </c>
      <c r="BN32" s="72">
        <f t="shared" si="6"/>
        <v>1318462</v>
      </c>
      <c r="BO32" s="72">
        <f t="shared" si="6"/>
        <v>275697</v>
      </c>
      <c r="BP32" s="72">
        <f t="shared" si="6"/>
        <v>32951</v>
      </c>
      <c r="BQ32" s="72">
        <f t="shared" si="6"/>
        <v>22826</v>
      </c>
      <c r="BR32" s="72">
        <f t="shared" si="6"/>
        <v>199</v>
      </c>
      <c r="BS32" s="72">
        <f t="shared" si="6"/>
        <v>3493</v>
      </c>
      <c r="BT32" s="72">
        <f t="shared" si="6"/>
        <v>204</v>
      </c>
    </row>
    <row r="33" spans="1:72" x14ac:dyDescent="0.45">
      <c r="A33" s="96">
        <f t="shared" si="5"/>
        <v>44530</v>
      </c>
      <c r="B33" s="102">
        <f t="shared" si="0"/>
        <v>384950257</v>
      </c>
      <c r="C33" s="103">
        <v>4361</v>
      </c>
      <c r="D33" s="103">
        <v>715</v>
      </c>
      <c r="E33" s="103">
        <v>4997310</v>
      </c>
      <c r="F33" s="103">
        <v>149219</v>
      </c>
      <c r="G33" s="103">
        <v>4168209</v>
      </c>
      <c r="H33" s="103">
        <v>184859</v>
      </c>
      <c r="I33" s="103">
        <v>13</v>
      </c>
      <c r="J33" s="73">
        <v>0</v>
      </c>
      <c r="K33" s="103">
        <v>374399437</v>
      </c>
      <c r="L33" s="103">
        <v>1019398</v>
      </c>
      <c r="M33" s="103">
        <v>56</v>
      </c>
      <c r="N33" s="73">
        <v>0</v>
      </c>
      <c r="O33" s="103">
        <v>8491</v>
      </c>
      <c r="P33" s="103">
        <v>12</v>
      </c>
      <c r="Q33" s="103">
        <v>10575</v>
      </c>
      <c r="R33" s="103">
        <v>378</v>
      </c>
      <c r="S33" s="105">
        <v>38</v>
      </c>
      <c r="T33" s="72">
        <v>0</v>
      </c>
      <c r="U33" s="103">
        <v>7181</v>
      </c>
      <c r="V33" s="103">
        <v>5</v>
      </c>
      <c r="W33" s="65"/>
      <c r="X33" s="102">
        <f t="shared" si="1"/>
        <v>384950257</v>
      </c>
      <c r="Y33" s="103">
        <v>377701344</v>
      </c>
      <c r="Z33" s="103">
        <v>1047435</v>
      </c>
      <c r="AA33" s="103">
        <v>2709608</v>
      </c>
      <c r="AB33" s="103">
        <v>104420</v>
      </c>
      <c r="AC33" s="103">
        <v>1867283</v>
      </c>
      <c r="AD33" s="103">
        <v>98878</v>
      </c>
      <c r="AE33" s="103">
        <v>703976</v>
      </c>
      <c r="AF33" s="103">
        <v>44829</v>
      </c>
      <c r="AG33" s="103">
        <v>308500</v>
      </c>
      <c r="AH33" s="103">
        <v>25690</v>
      </c>
      <c r="AI33" s="103">
        <v>177930</v>
      </c>
      <c r="AJ33" s="103">
        <v>16010</v>
      </c>
      <c r="AK33" s="103">
        <v>100689</v>
      </c>
      <c r="AL33" s="103">
        <v>16929</v>
      </c>
      <c r="AM33" s="103">
        <v>9493</v>
      </c>
      <c r="AN33" s="103">
        <v>87</v>
      </c>
      <c r="AO33" s="103">
        <v>2051</v>
      </c>
      <c r="AP33" s="103">
        <v>22</v>
      </c>
      <c r="AQ33" s="103">
        <v>4483</v>
      </c>
      <c r="AR33" s="103">
        <v>28</v>
      </c>
      <c r="AS33" s="103">
        <v>3814</v>
      </c>
      <c r="AT33" s="103">
        <v>22</v>
      </c>
      <c r="AU33" s="103">
        <v>2937</v>
      </c>
      <c r="AV33" s="103">
        <v>32</v>
      </c>
      <c r="AW33" s="103">
        <v>2127</v>
      </c>
      <c r="AX33" s="103">
        <v>39</v>
      </c>
      <c r="AY33" s="103">
        <v>1436</v>
      </c>
      <c r="AZ33" s="103">
        <v>165</v>
      </c>
      <c r="BA33" s="65"/>
      <c r="BB33" s="102">
        <f t="shared" si="2"/>
        <v>384950257</v>
      </c>
      <c r="BC33" s="103">
        <v>383290711</v>
      </c>
      <c r="BD33" s="103">
        <v>1321252</v>
      </c>
      <c r="BE33" s="103">
        <v>278619</v>
      </c>
      <c r="BF33" s="103">
        <v>32939</v>
      </c>
      <c r="BG33" s="103">
        <v>22778</v>
      </c>
      <c r="BH33" s="65">
        <v>191</v>
      </c>
      <c r="BI33" s="103">
        <v>3563</v>
      </c>
      <c r="BJ33" s="103">
        <v>204</v>
      </c>
      <c r="BK33" s="65"/>
      <c r="BL33" s="102">
        <f t="shared" si="3"/>
        <v>384950257</v>
      </c>
      <c r="BM33" s="72">
        <f t="shared" si="6"/>
        <v>383290711</v>
      </c>
      <c r="BN33" s="72">
        <f t="shared" si="6"/>
        <v>1321252</v>
      </c>
      <c r="BO33" s="72">
        <f t="shared" si="6"/>
        <v>278619</v>
      </c>
      <c r="BP33" s="72">
        <f t="shared" si="6"/>
        <v>32939</v>
      </c>
      <c r="BQ33" s="72">
        <f t="shared" si="6"/>
        <v>22778</v>
      </c>
      <c r="BR33" s="72">
        <f t="shared" si="6"/>
        <v>191</v>
      </c>
      <c r="BS33" s="72">
        <f t="shared" si="6"/>
        <v>3563</v>
      </c>
      <c r="BT33" s="72">
        <f t="shared" si="6"/>
        <v>204</v>
      </c>
    </row>
    <row r="34" spans="1:72" x14ac:dyDescent="0.45">
      <c r="A34" s="96">
        <f t="shared" si="5"/>
        <v>44561</v>
      </c>
      <c r="B34" s="102">
        <f t="shared" si="0"/>
        <v>386319094</v>
      </c>
      <c r="C34" s="103">
        <v>5703</v>
      </c>
      <c r="D34" s="103">
        <v>744</v>
      </c>
      <c r="E34" s="103">
        <v>5096569</v>
      </c>
      <c r="F34" s="103">
        <v>148792</v>
      </c>
      <c r="G34" s="103">
        <v>4187795</v>
      </c>
      <c r="H34" s="103">
        <v>185126</v>
      </c>
      <c r="I34" s="103">
        <v>111</v>
      </c>
      <c r="J34" s="73">
        <v>0</v>
      </c>
      <c r="K34" s="103">
        <v>375645881</v>
      </c>
      <c r="L34" s="103">
        <v>1021292</v>
      </c>
      <c r="M34" s="103">
        <v>107</v>
      </c>
      <c r="N34" s="73">
        <v>0</v>
      </c>
      <c r="O34" s="103">
        <v>8622</v>
      </c>
      <c r="P34" s="103">
        <v>11</v>
      </c>
      <c r="Q34" s="103">
        <v>10645</v>
      </c>
      <c r="R34" s="103">
        <v>383</v>
      </c>
      <c r="S34" s="105">
        <v>51</v>
      </c>
      <c r="T34" s="72">
        <v>0</v>
      </c>
      <c r="U34" s="103">
        <v>7258</v>
      </c>
      <c r="V34" s="103">
        <v>4</v>
      </c>
      <c r="W34" s="65"/>
      <c r="X34" s="102">
        <f t="shared" si="1"/>
        <v>386319094</v>
      </c>
      <c r="Y34" s="103">
        <v>378909700</v>
      </c>
      <c r="Z34" s="103">
        <v>1052361</v>
      </c>
      <c r="AA34" s="103">
        <v>2790487</v>
      </c>
      <c r="AB34" s="103">
        <v>103172</v>
      </c>
      <c r="AC34" s="103">
        <v>1915756</v>
      </c>
      <c r="AD34" s="103">
        <v>97998</v>
      </c>
      <c r="AE34" s="103">
        <v>725011</v>
      </c>
      <c r="AF34" s="103">
        <v>44241</v>
      </c>
      <c r="AG34" s="103">
        <v>311672</v>
      </c>
      <c r="AH34" s="103">
        <v>25200</v>
      </c>
      <c r="AI34" s="103">
        <v>180676</v>
      </c>
      <c r="AJ34" s="103">
        <v>15967</v>
      </c>
      <c r="AK34" s="103">
        <v>102757</v>
      </c>
      <c r="AL34" s="103">
        <v>17015</v>
      </c>
      <c r="AM34" s="103">
        <v>9499</v>
      </c>
      <c r="AN34" s="103">
        <v>93</v>
      </c>
      <c r="AO34" s="103">
        <v>2019</v>
      </c>
      <c r="AP34" s="103">
        <v>21</v>
      </c>
      <c r="AQ34" s="103">
        <v>4442</v>
      </c>
      <c r="AR34" s="103">
        <v>26</v>
      </c>
      <c r="AS34" s="103">
        <v>3795</v>
      </c>
      <c r="AT34" s="103">
        <v>25</v>
      </c>
      <c r="AU34" s="103">
        <v>3150</v>
      </c>
      <c r="AV34" s="103">
        <v>34</v>
      </c>
      <c r="AW34" s="103">
        <v>2217</v>
      </c>
      <c r="AX34" s="103">
        <v>39</v>
      </c>
      <c r="AY34" s="103">
        <v>1561</v>
      </c>
      <c r="AZ34" s="103">
        <v>160</v>
      </c>
      <c r="BA34" s="65"/>
      <c r="BB34" s="102">
        <f t="shared" si="2"/>
        <v>386319094</v>
      </c>
      <c r="BC34" s="103">
        <v>384652626</v>
      </c>
      <c r="BD34" s="103">
        <v>1322972</v>
      </c>
      <c r="BE34" s="103">
        <v>283433</v>
      </c>
      <c r="BF34" s="103">
        <v>32982</v>
      </c>
      <c r="BG34" s="103">
        <v>22905</v>
      </c>
      <c r="BH34" s="65">
        <v>199</v>
      </c>
      <c r="BI34" s="103">
        <v>3778</v>
      </c>
      <c r="BJ34" s="103">
        <v>199</v>
      </c>
      <c r="BK34" s="65"/>
      <c r="BL34" s="102">
        <f t="shared" si="3"/>
        <v>386319094</v>
      </c>
      <c r="BM34" s="72">
        <f t="shared" si="6"/>
        <v>384652626</v>
      </c>
      <c r="BN34" s="72">
        <f t="shared" si="6"/>
        <v>1322972</v>
      </c>
      <c r="BO34" s="72">
        <f t="shared" si="6"/>
        <v>283433</v>
      </c>
      <c r="BP34" s="72">
        <f t="shared" si="6"/>
        <v>32982</v>
      </c>
      <c r="BQ34" s="72">
        <f t="shared" si="6"/>
        <v>22905</v>
      </c>
      <c r="BR34" s="72">
        <f t="shared" si="6"/>
        <v>199</v>
      </c>
      <c r="BS34" s="72">
        <f t="shared" si="6"/>
        <v>3778</v>
      </c>
      <c r="BT34" s="72">
        <f t="shared" si="6"/>
        <v>199</v>
      </c>
    </row>
    <row r="35" spans="1:72" x14ac:dyDescent="0.45">
      <c r="A35" s="96">
        <f t="shared" si="5"/>
        <v>44592</v>
      </c>
      <c r="B35" s="102">
        <f t="shared" si="0"/>
        <v>444480760</v>
      </c>
      <c r="C35" s="103">
        <v>241632</v>
      </c>
      <c r="D35" s="103">
        <v>991</v>
      </c>
      <c r="E35" s="103">
        <v>4686228</v>
      </c>
      <c r="F35" s="103">
        <v>124162</v>
      </c>
      <c r="G35" s="103">
        <v>5124073</v>
      </c>
      <c r="H35" s="103">
        <v>200038</v>
      </c>
      <c r="I35" s="103">
        <v>23436</v>
      </c>
      <c r="J35" s="73">
        <v>387</v>
      </c>
      <c r="K35" s="103">
        <v>432045550</v>
      </c>
      <c r="L35" s="103">
        <v>2006272</v>
      </c>
      <c r="M35" s="103">
        <v>340</v>
      </c>
      <c r="N35" s="73">
        <v>1</v>
      </c>
      <c r="O35" s="103">
        <v>7381</v>
      </c>
      <c r="P35" s="103">
        <v>10</v>
      </c>
      <c r="Q35" s="103">
        <v>11440</v>
      </c>
      <c r="R35" s="103">
        <v>397</v>
      </c>
      <c r="S35" s="105">
        <v>1047</v>
      </c>
      <c r="T35" s="72">
        <v>0</v>
      </c>
      <c r="U35" s="103">
        <v>7370</v>
      </c>
      <c r="V35" s="103">
        <v>5</v>
      </c>
      <c r="W35" s="65"/>
      <c r="X35" s="102">
        <f t="shared" si="1"/>
        <v>444480760</v>
      </c>
      <c r="Y35" s="103">
        <v>436186471</v>
      </c>
      <c r="Z35" s="103">
        <v>2028944</v>
      </c>
      <c r="AA35" s="103">
        <v>2753555</v>
      </c>
      <c r="AB35" s="103">
        <v>103975</v>
      </c>
      <c r="AC35" s="103">
        <v>1871079</v>
      </c>
      <c r="AD35" s="103">
        <v>96293</v>
      </c>
      <c r="AE35" s="103">
        <v>716964</v>
      </c>
      <c r="AF35" s="103">
        <v>44439</v>
      </c>
      <c r="AG35" s="103">
        <v>311541</v>
      </c>
      <c r="AH35" s="103">
        <v>25436</v>
      </c>
      <c r="AI35" s="103">
        <v>179475</v>
      </c>
      <c r="AJ35" s="103">
        <v>16055</v>
      </c>
      <c r="AK35" s="103">
        <v>101834</v>
      </c>
      <c r="AL35" s="103">
        <v>16708</v>
      </c>
      <c r="AM35" s="103">
        <v>10472</v>
      </c>
      <c r="AN35" s="103">
        <v>87</v>
      </c>
      <c r="AO35" s="103">
        <v>2049</v>
      </c>
      <c r="AP35" s="103">
        <v>18</v>
      </c>
      <c r="AQ35" s="103">
        <v>4462</v>
      </c>
      <c r="AR35" s="103">
        <v>29</v>
      </c>
      <c r="AS35" s="103">
        <v>3762</v>
      </c>
      <c r="AT35" s="103">
        <v>30</v>
      </c>
      <c r="AU35" s="103">
        <v>3086</v>
      </c>
      <c r="AV35" s="103">
        <v>35</v>
      </c>
      <c r="AW35" s="103">
        <v>2192</v>
      </c>
      <c r="AX35" s="103">
        <v>44</v>
      </c>
      <c r="AY35" s="103">
        <v>1555</v>
      </c>
      <c r="AZ35" s="103">
        <v>170</v>
      </c>
      <c r="BA35" s="65"/>
      <c r="BB35" s="102">
        <f t="shared" si="2"/>
        <v>444480760</v>
      </c>
      <c r="BC35" s="103">
        <v>441839610</v>
      </c>
      <c r="BD35" s="103">
        <v>2299087</v>
      </c>
      <c r="BE35" s="103">
        <v>281309</v>
      </c>
      <c r="BF35" s="103">
        <v>32763</v>
      </c>
      <c r="BG35" s="103">
        <v>23831</v>
      </c>
      <c r="BH35" s="65">
        <v>199</v>
      </c>
      <c r="BI35" s="103">
        <v>3747</v>
      </c>
      <c r="BJ35" s="103">
        <v>214</v>
      </c>
      <c r="BK35" s="65"/>
      <c r="BL35" s="102">
        <f t="shared" si="3"/>
        <v>444480760</v>
      </c>
      <c r="BM35" s="72">
        <f t="shared" si="6"/>
        <v>441839610</v>
      </c>
      <c r="BN35" s="72">
        <f t="shared" si="6"/>
        <v>2299087</v>
      </c>
      <c r="BO35" s="72">
        <f t="shared" si="6"/>
        <v>281309</v>
      </c>
      <c r="BP35" s="72">
        <f t="shared" si="6"/>
        <v>32763</v>
      </c>
      <c r="BQ35" s="72">
        <f t="shared" si="6"/>
        <v>23831</v>
      </c>
      <c r="BR35" s="72">
        <f t="shared" si="6"/>
        <v>199</v>
      </c>
      <c r="BS35" s="72">
        <f t="shared" si="6"/>
        <v>3747</v>
      </c>
      <c r="BT35" s="72">
        <f t="shared" si="6"/>
        <v>214</v>
      </c>
    </row>
    <row r="36" spans="1:72" x14ac:dyDescent="0.45">
      <c r="A36" s="96">
        <f t="shared" si="5"/>
        <v>44620</v>
      </c>
      <c r="B36" s="102">
        <f>SUM(C36:V36)</f>
        <v>447364786</v>
      </c>
      <c r="C36" s="103">
        <v>5399</v>
      </c>
      <c r="D36" s="103">
        <v>937</v>
      </c>
      <c r="E36" s="103">
        <v>4852131</v>
      </c>
      <c r="F36" s="103">
        <v>123411</v>
      </c>
      <c r="G36" s="103">
        <v>5170060</v>
      </c>
      <c r="H36" s="103">
        <v>200408</v>
      </c>
      <c r="I36" s="103">
        <v>671</v>
      </c>
      <c r="J36" s="65">
        <v>0</v>
      </c>
      <c r="K36" s="73">
        <v>434966085</v>
      </c>
      <c r="L36" s="103">
        <v>2017921</v>
      </c>
      <c r="M36" s="103">
        <v>110</v>
      </c>
      <c r="N36" s="65">
        <v>0</v>
      </c>
      <c r="O36" s="73">
        <v>7377</v>
      </c>
      <c r="P36" s="103">
        <v>10</v>
      </c>
      <c r="Q36" s="103">
        <v>11392</v>
      </c>
      <c r="R36" s="103">
        <v>411</v>
      </c>
      <c r="S36" s="103">
        <v>1001</v>
      </c>
      <c r="T36" s="65">
        <v>0</v>
      </c>
      <c r="U36" s="105">
        <v>7457</v>
      </c>
      <c r="V36" s="72">
        <v>5</v>
      </c>
      <c r="W36" s="65"/>
      <c r="X36" s="102">
        <f t="shared" si="1"/>
        <v>447364786</v>
      </c>
      <c r="Y36" s="103">
        <v>439040588</v>
      </c>
      <c r="Z36" s="103">
        <v>2041010</v>
      </c>
      <c r="AA36" s="103">
        <v>2766584</v>
      </c>
      <c r="AB36" s="103">
        <v>102917</v>
      </c>
      <c r="AC36" s="103">
        <v>1878824</v>
      </c>
      <c r="AD36" s="103">
        <v>96042</v>
      </c>
      <c r="AE36" s="103">
        <v>714332</v>
      </c>
      <c r="AF36" s="103">
        <v>44335</v>
      </c>
      <c r="AG36" s="103">
        <v>312199</v>
      </c>
      <c r="AH36" s="103">
        <v>25460</v>
      </c>
      <c r="AI36" s="103">
        <v>179144</v>
      </c>
      <c r="AJ36" s="103">
        <v>16116</v>
      </c>
      <c r="AK36" s="103">
        <v>102675</v>
      </c>
      <c r="AL36" s="103">
        <v>16797</v>
      </c>
      <c r="AM36" s="103">
        <v>10436</v>
      </c>
      <c r="AN36" s="103">
        <v>90</v>
      </c>
      <c r="AO36" s="103">
        <v>2036</v>
      </c>
      <c r="AP36" s="103">
        <v>20</v>
      </c>
      <c r="AQ36" s="103">
        <v>4541</v>
      </c>
      <c r="AR36" s="103">
        <v>31</v>
      </c>
      <c r="AS36" s="103">
        <v>3753</v>
      </c>
      <c r="AT36" s="103">
        <v>35</v>
      </c>
      <c r="AU36" s="103">
        <v>2904</v>
      </c>
      <c r="AV36" s="103">
        <v>36</v>
      </c>
      <c r="AW36" s="103">
        <v>2186</v>
      </c>
      <c r="AX36" s="103">
        <v>40</v>
      </c>
      <c r="AY36" s="103">
        <v>1481</v>
      </c>
      <c r="AZ36" s="103">
        <v>174</v>
      </c>
      <c r="BA36" s="65"/>
      <c r="BB36" s="102">
        <f t="shared" si="2"/>
        <v>447364786</v>
      </c>
      <c r="BC36" s="103">
        <v>444712527</v>
      </c>
      <c r="BD36" s="103">
        <v>2309764</v>
      </c>
      <c r="BE36" s="103">
        <v>281819</v>
      </c>
      <c r="BF36" s="103">
        <v>32913</v>
      </c>
      <c r="BG36" s="103">
        <v>23670</v>
      </c>
      <c r="BH36" s="65">
        <v>212</v>
      </c>
      <c r="BI36" s="103">
        <v>3667</v>
      </c>
      <c r="BJ36" s="103">
        <v>214</v>
      </c>
      <c r="BK36" s="65"/>
      <c r="BL36" s="102">
        <f t="shared" si="3"/>
        <v>447364786</v>
      </c>
      <c r="BM36" s="72">
        <f t="shared" si="6"/>
        <v>444712527</v>
      </c>
      <c r="BN36" s="72">
        <f t="shared" si="6"/>
        <v>2309764</v>
      </c>
      <c r="BO36" s="72">
        <f t="shared" si="6"/>
        <v>281819</v>
      </c>
      <c r="BP36" s="72">
        <f t="shared" si="6"/>
        <v>32913</v>
      </c>
      <c r="BQ36" s="72">
        <f t="shared" si="6"/>
        <v>23670</v>
      </c>
      <c r="BR36" s="72">
        <f t="shared" si="6"/>
        <v>212</v>
      </c>
      <c r="BS36" s="72">
        <f t="shared" si="6"/>
        <v>3667</v>
      </c>
      <c r="BT36" s="72">
        <f t="shared" si="6"/>
        <v>214</v>
      </c>
    </row>
    <row r="37" spans="1:72" s="65" customFormat="1" x14ac:dyDescent="0.45">
      <c r="A37" s="90">
        <f t="shared" si="5"/>
        <v>44651</v>
      </c>
      <c r="B37" s="102">
        <f>SUM(C37:V37)</f>
        <v>453487417</v>
      </c>
      <c r="C37" s="103">
        <v>87521</v>
      </c>
      <c r="D37" s="103">
        <v>924</v>
      </c>
      <c r="E37" s="103">
        <v>4736203</v>
      </c>
      <c r="F37" s="103">
        <v>123009</v>
      </c>
      <c r="G37" s="103">
        <v>5462406</v>
      </c>
      <c r="H37" s="103">
        <v>200967</v>
      </c>
      <c r="I37" s="103">
        <v>200</v>
      </c>
      <c r="J37" s="65">
        <v>0</v>
      </c>
      <c r="K37" s="73">
        <v>440811459</v>
      </c>
      <c r="L37" s="103">
        <v>2037020</v>
      </c>
      <c r="M37" s="103">
        <v>78</v>
      </c>
      <c r="N37" s="65">
        <v>0</v>
      </c>
      <c r="O37" s="73">
        <v>7287</v>
      </c>
      <c r="P37" s="103">
        <v>10</v>
      </c>
      <c r="Q37" s="103">
        <v>11865</v>
      </c>
      <c r="R37" s="103">
        <v>494</v>
      </c>
      <c r="S37" s="103">
        <v>489</v>
      </c>
      <c r="T37" s="65">
        <v>0</v>
      </c>
      <c r="U37" s="105">
        <v>7479</v>
      </c>
      <c r="V37" s="72">
        <v>6</v>
      </c>
      <c r="X37" s="102">
        <f t="shared" si="1"/>
        <v>453487417</v>
      </c>
      <c r="Y37" s="103">
        <v>445145153</v>
      </c>
      <c r="Z37" s="103">
        <v>2060382</v>
      </c>
      <c r="AA37" s="103">
        <v>2758983</v>
      </c>
      <c r="AB37" s="103">
        <v>102169</v>
      </c>
      <c r="AC37" s="103">
        <v>1883604</v>
      </c>
      <c r="AD37" s="103">
        <v>95990</v>
      </c>
      <c r="AE37" s="103">
        <v>714462</v>
      </c>
      <c r="AF37" s="103">
        <v>44365</v>
      </c>
      <c r="AG37" s="103">
        <v>311640</v>
      </c>
      <c r="AH37" s="103">
        <v>25588</v>
      </c>
      <c r="AI37" s="103">
        <v>180100</v>
      </c>
      <c r="AJ37" s="103">
        <v>16322</v>
      </c>
      <c r="AK37" s="103">
        <v>103847</v>
      </c>
      <c r="AL37" s="103">
        <v>17104</v>
      </c>
      <c r="AM37" s="103">
        <v>11046</v>
      </c>
      <c r="AN37" s="103">
        <v>181</v>
      </c>
      <c r="AO37" s="103">
        <v>2063</v>
      </c>
      <c r="AP37" s="103">
        <v>20</v>
      </c>
      <c r="AQ37" s="103">
        <v>4260</v>
      </c>
      <c r="AR37" s="103">
        <v>27</v>
      </c>
      <c r="AS37" s="103">
        <v>3558</v>
      </c>
      <c r="AT37" s="103">
        <v>30</v>
      </c>
      <c r="AU37" s="103">
        <v>2806</v>
      </c>
      <c r="AV37" s="103">
        <v>43</v>
      </c>
      <c r="AW37" s="103">
        <v>2033</v>
      </c>
      <c r="AX37" s="103">
        <v>45</v>
      </c>
      <c r="AY37" s="103">
        <v>1432</v>
      </c>
      <c r="AZ37" s="103">
        <v>164</v>
      </c>
      <c r="BB37" s="102">
        <f t="shared" si="2"/>
        <v>453487417</v>
      </c>
      <c r="BC37" s="103">
        <v>450813842</v>
      </c>
      <c r="BD37" s="103">
        <v>2328494</v>
      </c>
      <c r="BE37" s="103">
        <v>283947</v>
      </c>
      <c r="BF37" s="103">
        <v>33426</v>
      </c>
      <c r="BG37" s="103">
        <v>23733</v>
      </c>
      <c r="BH37" s="65">
        <v>301</v>
      </c>
      <c r="BI37" s="103">
        <v>3465</v>
      </c>
      <c r="BJ37" s="103">
        <v>209</v>
      </c>
      <c r="BL37" s="102">
        <f t="shared" si="3"/>
        <v>453487417</v>
      </c>
      <c r="BM37" s="72">
        <f t="shared" si="6"/>
        <v>450813842</v>
      </c>
      <c r="BN37" s="72">
        <f t="shared" si="6"/>
        <v>2328494</v>
      </c>
      <c r="BO37" s="72">
        <f t="shared" si="6"/>
        <v>283947</v>
      </c>
      <c r="BP37" s="72">
        <f t="shared" si="6"/>
        <v>33426</v>
      </c>
      <c r="BQ37" s="72">
        <f t="shared" si="6"/>
        <v>23733</v>
      </c>
      <c r="BR37" s="72">
        <f t="shared" si="6"/>
        <v>301</v>
      </c>
      <c r="BS37" s="72">
        <f t="shared" si="6"/>
        <v>3465</v>
      </c>
      <c r="BT37" s="72">
        <f t="shared" si="6"/>
        <v>209</v>
      </c>
    </row>
    <row r="38" spans="1:72" s="65" customFormat="1" x14ac:dyDescent="0.45">
      <c r="A38" s="90">
        <f t="shared" si="5"/>
        <v>44681</v>
      </c>
      <c r="B38" s="102">
        <f>SUM(C38:V38)</f>
        <v>474212018</v>
      </c>
      <c r="C38" s="103">
        <v>5779</v>
      </c>
      <c r="D38" s="103">
        <v>885</v>
      </c>
      <c r="E38" s="103">
        <v>4854443</v>
      </c>
      <c r="F38" s="103">
        <v>122035</v>
      </c>
      <c r="G38" s="103">
        <v>5497254</v>
      </c>
      <c r="H38" s="103">
        <v>201370</v>
      </c>
      <c r="I38" s="103">
        <v>224</v>
      </c>
      <c r="J38" s="65">
        <v>0</v>
      </c>
      <c r="K38" s="73">
        <v>461444637</v>
      </c>
      <c r="L38" s="103">
        <v>2058139</v>
      </c>
      <c r="M38" s="103">
        <v>98</v>
      </c>
      <c r="N38" s="65">
        <v>0</v>
      </c>
      <c r="O38" s="73">
        <v>7123</v>
      </c>
      <c r="P38" s="103">
        <v>12</v>
      </c>
      <c r="Q38" s="103">
        <v>11906</v>
      </c>
      <c r="R38" s="103">
        <v>482</v>
      </c>
      <c r="S38" s="103">
        <v>59</v>
      </c>
      <c r="T38" s="65">
        <v>0</v>
      </c>
      <c r="U38" s="103">
        <v>7567</v>
      </c>
      <c r="V38" s="72">
        <v>5</v>
      </c>
      <c r="X38" s="102">
        <f t="shared" si="1"/>
        <v>474212018</v>
      </c>
      <c r="Y38" s="103">
        <v>465706375</v>
      </c>
      <c r="Z38" s="103">
        <v>2082046</v>
      </c>
      <c r="AA38" s="103">
        <v>2847649</v>
      </c>
      <c r="AB38" s="103">
        <v>102218</v>
      </c>
      <c r="AC38" s="103">
        <v>1933975</v>
      </c>
      <c r="AD38" s="103">
        <v>95897</v>
      </c>
      <c r="AE38" s="103">
        <v>721324</v>
      </c>
      <c r="AF38" s="103">
        <v>44361</v>
      </c>
      <c r="AG38" s="103">
        <v>313001</v>
      </c>
      <c r="AH38" s="103">
        <v>25408</v>
      </c>
      <c r="AI38" s="103">
        <v>177722</v>
      </c>
      <c r="AJ38" s="103">
        <v>15900</v>
      </c>
      <c r="AK38" s="103">
        <v>102291</v>
      </c>
      <c r="AL38" s="103">
        <v>16599</v>
      </c>
      <c r="AM38" s="103">
        <v>11208</v>
      </c>
      <c r="AN38" s="103">
        <v>174</v>
      </c>
      <c r="AO38" s="103">
        <v>2115</v>
      </c>
      <c r="AP38" s="103">
        <v>20</v>
      </c>
      <c r="AQ38" s="103">
        <v>4122</v>
      </c>
      <c r="AR38" s="103">
        <v>30</v>
      </c>
      <c r="AS38" s="103">
        <v>3375</v>
      </c>
      <c r="AT38" s="103">
        <v>26</v>
      </c>
      <c r="AU38" s="103">
        <v>2654</v>
      </c>
      <c r="AV38" s="103">
        <v>38</v>
      </c>
      <c r="AW38" s="103">
        <v>1851</v>
      </c>
      <c r="AX38" s="103">
        <v>42</v>
      </c>
      <c r="AY38" s="103">
        <v>1428</v>
      </c>
      <c r="AZ38" s="103">
        <v>169</v>
      </c>
      <c r="BB38" s="102">
        <f t="shared" si="2"/>
        <v>474212018</v>
      </c>
      <c r="BC38" s="103">
        <v>471522324</v>
      </c>
      <c r="BD38" s="103">
        <v>2349930</v>
      </c>
      <c r="BE38" s="103">
        <v>280013</v>
      </c>
      <c r="BF38" s="103">
        <v>32499</v>
      </c>
      <c r="BG38" s="103">
        <v>23474</v>
      </c>
      <c r="BH38" s="65">
        <v>288</v>
      </c>
      <c r="BI38" s="103">
        <v>3279</v>
      </c>
      <c r="BJ38" s="103">
        <v>211</v>
      </c>
      <c r="BL38" s="102">
        <f t="shared" si="3"/>
        <v>474212018</v>
      </c>
      <c r="BM38" s="72">
        <f t="shared" si="6"/>
        <v>471522324</v>
      </c>
      <c r="BN38" s="72">
        <f t="shared" si="6"/>
        <v>2349930</v>
      </c>
      <c r="BO38" s="72">
        <f t="shared" si="6"/>
        <v>280013</v>
      </c>
      <c r="BP38" s="72">
        <f t="shared" si="6"/>
        <v>32499</v>
      </c>
      <c r="BQ38" s="72">
        <f t="shared" si="6"/>
        <v>23474</v>
      </c>
      <c r="BR38" s="72">
        <f t="shared" si="6"/>
        <v>288</v>
      </c>
      <c r="BS38" s="72">
        <f t="shared" si="6"/>
        <v>3279</v>
      </c>
      <c r="BT38" s="72">
        <f t="shared" si="6"/>
        <v>211</v>
      </c>
    </row>
    <row r="39" spans="1:72" x14ac:dyDescent="0.45">
      <c r="A39" s="90">
        <f t="shared" si="5"/>
        <v>44712</v>
      </c>
      <c r="B39" s="102">
        <f>SUM(C39:V39)</f>
        <v>479870818</v>
      </c>
      <c r="C39" s="103">
        <v>77196</v>
      </c>
      <c r="D39" s="103">
        <v>1107</v>
      </c>
      <c r="E39" s="103">
        <v>4716157</v>
      </c>
      <c r="F39" s="103">
        <v>120435</v>
      </c>
      <c r="G39" s="103">
        <v>5549720</v>
      </c>
      <c r="H39" s="103">
        <v>202026</v>
      </c>
      <c r="I39" s="103">
        <v>68</v>
      </c>
      <c r="J39" s="65">
        <v>0</v>
      </c>
      <c r="K39" s="87">
        <v>467099762</v>
      </c>
      <c r="L39" s="73">
        <v>2077380</v>
      </c>
      <c r="M39" s="103">
        <v>46</v>
      </c>
      <c r="N39" s="65">
        <v>0</v>
      </c>
      <c r="O39" s="65">
        <v>7130</v>
      </c>
      <c r="P39" s="73">
        <v>12</v>
      </c>
      <c r="Q39" s="103">
        <v>11687</v>
      </c>
      <c r="R39" s="103">
        <v>450</v>
      </c>
      <c r="S39" s="103">
        <v>57</v>
      </c>
      <c r="T39" s="103">
        <v>0</v>
      </c>
      <c r="U39" s="103">
        <v>7580</v>
      </c>
      <c r="V39" s="65">
        <v>5</v>
      </c>
      <c r="W39" s="65"/>
      <c r="X39" s="102">
        <f t="shared" si="1"/>
        <v>479870818</v>
      </c>
      <c r="Y39" s="103">
        <v>471365801</v>
      </c>
      <c r="Z39" s="103">
        <v>2101067</v>
      </c>
      <c r="AA39" s="103">
        <v>2822566</v>
      </c>
      <c r="AB39" s="103">
        <v>101702</v>
      </c>
      <c r="AC39" s="103">
        <v>1931697</v>
      </c>
      <c r="AD39" s="103">
        <v>95620</v>
      </c>
      <c r="AE39" s="103">
        <v>723821</v>
      </c>
      <c r="AF39" s="103">
        <v>44126</v>
      </c>
      <c r="AG39" s="103">
        <v>314902</v>
      </c>
      <c r="AH39" s="103">
        <v>25709</v>
      </c>
      <c r="AI39" s="103">
        <v>179835</v>
      </c>
      <c r="AJ39" s="103">
        <v>16005</v>
      </c>
      <c r="AK39" s="103">
        <v>104281</v>
      </c>
      <c r="AL39" s="103">
        <v>16719</v>
      </c>
      <c r="AM39" s="103">
        <v>10762</v>
      </c>
      <c r="AN39" s="103">
        <v>131</v>
      </c>
      <c r="AO39" s="103">
        <v>2070</v>
      </c>
      <c r="AP39" s="103">
        <v>25</v>
      </c>
      <c r="AQ39" s="103">
        <v>4031</v>
      </c>
      <c r="AR39" s="103">
        <v>23</v>
      </c>
      <c r="AS39" s="103">
        <v>3421</v>
      </c>
      <c r="AT39" s="103">
        <v>23</v>
      </c>
      <c r="AU39" s="103">
        <v>2803</v>
      </c>
      <c r="AV39" s="103">
        <v>41</v>
      </c>
      <c r="AW39" s="103">
        <v>1985</v>
      </c>
      <c r="AX39" s="103">
        <v>37</v>
      </c>
      <c r="AY39" s="103">
        <v>1428</v>
      </c>
      <c r="AZ39" s="103">
        <v>187</v>
      </c>
      <c r="BA39" s="65"/>
      <c r="BB39" s="102">
        <f t="shared" si="2"/>
        <v>479870818</v>
      </c>
      <c r="BC39" s="103">
        <v>477158787</v>
      </c>
      <c r="BD39" s="103">
        <v>2368224</v>
      </c>
      <c r="BE39" s="103">
        <v>284116</v>
      </c>
      <c r="BF39" s="103">
        <v>32724</v>
      </c>
      <c r="BG39" s="103">
        <v>23087</v>
      </c>
      <c r="BH39" s="65">
        <v>243</v>
      </c>
      <c r="BI39" s="103">
        <v>3413</v>
      </c>
      <c r="BJ39" s="103">
        <v>224</v>
      </c>
      <c r="BK39" s="65"/>
      <c r="BL39" s="102">
        <f t="shared" si="3"/>
        <v>479870818</v>
      </c>
      <c r="BM39" s="72">
        <f t="shared" si="6"/>
        <v>477158787</v>
      </c>
      <c r="BN39" s="72">
        <f t="shared" si="6"/>
        <v>2368224</v>
      </c>
      <c r="BO39" s="72">
        <f t="shared" si="6"/>
        <v>284116</v>
      </c>
      <c r="BP39" s="72">
        <f t="shared" si="6"/>
        <v>32724</v>
      </c>
      <c r="BQ39" s="72">
        <f t="shared" si="6"/>
        <v>23087</v>
      </c>
      <c r="BR39" s="72">
        <f t="shared" si="6"/>
        <v>243</v>
      </c>
      <c r="BS39" s="72">
        <f t="shared" si="6"/>
        <v>3413</v>
      </c>
      <c r="BT39" s="72">
        <f t="shared" si="6"/>
        <v>224</v>
      </c>
    </row>
    <row r="40" spans="1:72" x14ac:dyDescent="0.45">
      <c r="A40" s="90">
        <f t="shared" si="5"/>
        <v>44742</v>
      </c>
      <c r="B40" s="102">
        <f>SUM(C40:V40)</f>
        <v>485063284</v>
      </c>
      <c r="C40" s="103">
        <v>89545</v>
      </c>
      <c r="D40" s="103">
        <v>1033</v>
      </c>
      <c r="E40" s="103">
        <v>4676960</v>
      </c>
      <c r="F40" s="103">
        <v>119477</v>
      </c>
      <c r="G40" s="103">
        <v>5595687</v>
      </c>
      <c r="H40" s="103">
        <v>204395</v>
      </c>
      <c r="I40" s="103">
        <v>93</v>
      </c>
      <c r="J40" s="65">
        <v>0</v>
      </c>
      <c r="K40" s="87">
        <v>472249961</v>
      </c>
      <c r="L40" s="87">
        <v>2099095</v>
      </c>
      <c r="M40" s="103">
        <v>122</v>
      </c>
      <c r="N40" s="65">
        <v>0</v>
      </c>
      <c r="O40" s="65">
        <v>7078</v>
      </c>
      <c r="P40" s="65">
        <v>15</v>
      </c>
      <c r="Q40" s="73">
        <v>11732</v>
      </c>
      <c r="R40" s="103">
        <v>443</v>
      </c>
      <c r="S40" s="103">
        <v>57</v>
      </c>
      <c r="T40" s="65">
        <v>0</v>
      </c>
      <c r="U40" s="103">
        <v>7584</v>
      </c>
      <c r="V40" s="103">
        <v>7</v>
      </c>
      <c r="W40" s="65"/>
      <c r="X40" s="102">
        <f t="shared" si="1"/>
        <v>485063284</v>
      </c>
      <c r="Y40" s="103">
        <v>476521581</v>
      </c>
      <c r="Z40" s="103">
        <v>2124978</v>
      </c>
      <c r="AA40" s="103">
        <v>2828825</v>
      </c>
      <c r="AB40" s="103">
        <v>101433</v>
      </c>
      <c r="AC40" s="103">
        <v>1939182</v>
      </c>
      <c r="AD40" s="103">
        <v>94972</v>
      </c>
      <c r="AE40" s="103">
        <v>722719</v>
      </c>
      <c r="AF40" s="103">
        <v>44071</v>
      </c>
      <c r="AG40" s="103">
        <v>314130</v>
      </c>
      <c r="AH40" s="103">
        <v>25501</v>
      </c>
      <c r="AI40" s="103">
        <v>180244</v>
      </c>
      <c r="AJ40" s="103">
        <v>16100</v>
      </c>
      <c r="AK40" s="103">
        <v>105565</v>
      </c>
      <c r="AL40" s="103">
        <v>16945</v>
      </c>
      <c r="AM40" s="103">
        <v>10822</v>
      </c>
      <c r="AN40" s="103">
        <v>132</v>
      </c>
      <c r="AO40" s="103">
        <v>2105</v>
      </c>
      <c r="AP40" s="103">
        <v>22</v>
      </c>
      <c r="AQ40" s="103">
        <v>4021</v>
      </c>
      <c r="AR40" s="103">
        <v>26</v>
      </c>
      <c r="AS40" s="103">
        <v>3408</v>
      </c>
      <c r="AT40" s="103">
        <v>24</v>
      </c>
      <c r="AU40" s="103">
        <v>2727</v>
      </c>
      <c r="AV40" s="103">
        <v>45</v>
      </c>
      <c r="AW40" s="103">
        <v>2014</v>
      </c>
      <c r="AX40" s="103">
        <v>48</v>
      </c>
      <c r="AY40" s="103">
        <v>1476</v>
      </c>
      <c r="AZ40" s="103">
        <v>168</v>
      </c>
      <c r="BA40" s="65"/>
      <c r="BB40" s="102">
        <f t="shared" si="2"/>
        <v>485063284</v>
      </c>
      <c r="BC40" s="103">
        <v>482326437</v>
      </c>
      <c r="BD40" s="103">
        <v>2390955</v>
      </c>
      <c r="BE40" s="103">
        <v>285809</v>
      </c>
      <c r="BF40" s="103">
        <v>33045</v>
      </c>
      <c r="BG40" s="103">
        <v>23083</v>
      </c>
      <c r="BH40" s="65">
        <v>249</v>
      </c>
      <c r="BI40" s="103">
        <v>3490</v>
      </c>
      <c r="BJ40" s="103">
        <v>216</v>
      </c>
      <c r="BK40" s="65"/>
      <c r="BL40" s="102">
        <f t="shared" si="3"/>
        <v>485063284</v>
      </c>
      <c r="BM40" s="72">
        <f t="shared" si="6"/>
        <v>482326437</v>
      </c>
      <c r="BN40" s="72">
        <f t="shared" si="6"/>
        <v>2390955</v>
      </c>
      <c r="BO40" s="72">
        <f t="shared" si="6"/>
        <v>285809</v>
      </c>
      <c r="BP40" s="72">
        <f t="shared" si="6"/>
        <v>33045</v>
      </c>
      <c r="BQ40" s="72">
        <f t="shared" si="6"/>
        <v>23083</v>
      </c>
      <c r="BR40" s="72">
        <f t="shared" si="6"/>
        <v>249</v>
      </c>
      <c r="BS40" s="72">
        <f t="shared" si="6"/>
        <v>3490</v>
      </c>
      <c r="BT40" s="72">
        <f t="shared" si="6"/>
        <v>216</v>
      </c>
    </row>
    <row r="77" spans="11:24" x14ac:dyDescent="0.45">
      <c r="K77" s="86">
        <f>256*1.3</f>
        <v>332.8</v>
      </c>
      <c r="S77" s="86"/>
      <c r="X77" s="86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40"/>
  <sheetViews>
    <sheetView tabSelected="1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D41" sqref="D41"/>
    </sheetView>
  </sheetViews>
  <sheetFormatPr defaultColWidth="9.1796875" defaultRowHeight="16" x14ac:dyDescent="0.45"/>
  <cols>
    <col min="1" max="1" width="9.453125" style="65" bestFit="1" customWidth="1"/>
    <col min="2" max="2" width="12.453125" style="65" bestFit="1" customWidth="1"/>
    <col min="3" max="4" width="11.453125" style="65" bestFit="1" customWidth="1"/>
    <col min="5" max="5" width="12.453125" style="65" bestFit="1" customWidth="1"/>
    <col min="6" max="6" width="11" style="65" bestFit="1" customWidth="1"/>
    <col min="7" max="7" width="12.453125" style="65" bestFit="1" customWidth="1"/>
    <col min="8" max="8" width="11" style="65" bestFit="1" customWidth="1"/>
    <col min="9" max="10" width="9.1796875" style="65"/>
    <col min="11" max="11" width="14.54296875" style="65" bestFit="1" customWidth="1"/>
    <col min="12" max="12" width="11.1796875" style="65" bestFit="1" customWidth="1"/>
    <col min="13" max="13" width="10" style="65" bestFit="1" customWidth="1"/>
    <col min="14" max="14" width="9.26953125" style="65" bestFit="1" customWidth="1"/>
    <col min="15" max="15" width="10" style="65" bestFit="1" customWidth="1"/>
    <col min="16" max="16" width="9.26953125" style="65" bestFit="1" customWidth="1"/>
    <col min="17" max="18" width="10" style="65" bestFit="1" customWidth="1"/>
    <col min="19" max="19" width="10" style="118" bestFit="1" customWidth="1"/>
    <col min="20" max="20" width="9.1796875" style="65"/>
    <col min="21" max="21" width="10" style="65" bestFit="1" customWidth="1"/>
    <col min="22" max="22" width="9.26953125" style="65" bestFit="1" customWidth="1"/>
    <col min="23" max="23" width="4.1796875" style="86" customWidth="1"/>
    <col min="24" max="24" width="12.453125" style="76" bestFit="1" customWidth="1"/>
    <col min="25" max="38" width="18.1796875" style="86" customWidth="1"/>
    <col min="39" max="45" width="16.26953125" style="86" customWidth="1"/>
    <col min="46" max="50" width="9.1796875" style="86"/>
    <col min="51" max="52" width="10" style="86" bestFit="1" customWidth="1"/>
    <col min="53" max="53" width="5.453125" style="86" customWidth="1"/>
    <col min="54" max="55" width="12.453125" style="86" bestFit="1" customWidth="1"/>
    <col min="56" max="56" width="11" style="86" bestFit="1" customWidth="1"/>
    <col min="57" max="57" width="12.453125" style="86" bestFit="1" customWidth="1"/>
    <col min="58" max="58" width="11" style="86" bestFit="1" customWidth="1"/>
    <col min="59" max="60" width="9.26953125" style="86" bestFit="1" customWidth="1"/>
    <col min="61" max="62" width="10" style="86" bestFit="1" customWidth="1"/>
    <col min="63" max="63" width="9.1796875" style="65"/>
    <col min="64" max="64" width="12.453125" style="86" bestFit="1" customWidth="1"/>
    <col min="65" max="72" width="14.7265625" style="86" customWidth="1"/>
    <col min="73" max="16384" width="9.1796875" style="65"/>
  </cols>
  <sheetData>
    <row r="1" spans="1:84" ht="15" customHeight="1" x14ac:dyDescent="0.45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4"/>
      <c r="X1" s="139" t="s">
        <v>51</v>
      </c>
      <c r="Y1" s="151" t="s">
        <v>17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18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65"/>
      <c r="BB1" s="139" t="s">
        <v>51</v>
      </c>
      <c r="BC1" s="151" t="s">
        <v>17</v>
      </c>
      <c r="BD1" s="152"/>
      <c r="BE1" s="152"/>
      <c r="BF1" s="153"/>
      <c r="BG1" s="151" t="s">
        <v>18</v>
      </c>
      <c r="BH1" s="152"/>
      <c r="BI1" s="152"/>
      <c r="BJ1" s="153"/>
      <c r="BL1" s="139" t="s">
        <v>51</v>
      </c>
      <c r="BM1" s="134" t="s">
        <v>17</v>
      </c>
      <c r="BN1" s="134"/>
      <c r="BO1" s="134"/>
      <c r="BP1" s="134"/>
      <c r="BQ1" s="134" t="s">
        <v>18</v>
      </c>
      <c r="BR1" s="134"/>
      <c r="BS1" s="134"/>
      <c r="BT1" s="134"/>
    </row>
    <row r="2" spans="1:84" x14ac:dyDescent="0.45">
      <c r="A2" s="143"/>
      <c r="B2" s="146"/>
      <c r="C2" s="135" t="s">
        <v>13</v>
      </c>
      <c r="D2" s="135"/>
      <c r="E2" s="135" t="s">
        <v>14</v>
      </c>
      <c r="F2" s="135"/>
      <c r="G2" s="135" t="s">
        <v>11</v>
      </c>
      <c r="H2" s="135"/>
      <c r="I2" s="135" t="s">
        <v>47</v>
      </c>
      <c r="J2" s="135"/>
      <c r="K2" s="135" t="s">
        <v>12</v>
      </c>
      <c r="L2" s="135"/>
      <c r="M2" s="135" t="s">
        <v>13</v>
      </c>
      <c r="N2" s="135"/>
      <c r="O2" s="135" t="s">
        <v>14</v>
      </c>
      <c r="P2" s="135"/>
      <c r="Q2" s="135" t="s">
        <v>11</v>
      </c>
      <c r="R2" s="135"/>
      <c r="S2" s="135" t="s">
        <v>47</v>
      </c>
      <c r="T2" s="135"/>
      <c r="U2" s="135" t="s">
        <v>12</v>
      </c>
      <c r="V2" s="135"/>
      <c r="W2" s="66"/>
      <c r="X2" s="140"/>
      <c r="Y2" s="131" t="s">
        <v>21</v>
      </c>
      <c r="Z2" s="131"/>
      <c r="AA2" s="131" t="s">
        <v>22</v>
      </c>
      <c r="AB2" s="131"/>
      <c r="AC2" s="131" t="s">
        <v>23</v>
      </c>
      <c r="AD2" s="131"/>
      <c r="AE2" s="131" t="s">
        <v>24</v>
      </c>
      <c r="AF2" s="131"/>
      <c r="AG2" s="131" t="s">
        <v>25</v>
      </c>
      <c r="AH2" s="131"/>
      <c r="AI2" s="131" t="s">
        <v>26</v>
      </c>
      <c r="AJ2" s="131"/>
      <c r="AK2" s="131" t="s">
        <v>27</v>
      </c>
      <c r="AL2" s="131"/>
      <c r="AM2" s="131" t="s">
        <v>21</v>
      </c>
      <c r="AN2" s="131"/>
      <c r="AO2" s="131" t="s">
        <v>22</v>
      </c>
      <c r="AP2" s="131"/>
      <c r="AQ2" s="131" t="s">
        <v>23</v>
      </c>
      <c r="AR2" s="131"/>
      <c r="AS2" s="131" t="s">
        <v>24</v>
      </c>
      <c r="AT2" s="131"/>
      <c r="AU2" s="131" t="s">
        <v>25</v>
      </c>
      <c r="AV2" s="131"/>
      <c r="AW2" s="131" t="s">
        <v>26</v>
      </c>
      <c r="AX2" s="131"/>
      <c r="AY2" s="131" t="s">
        <v>27</v>
      </c>
      <c r="AZ2" s="131"/>
      <c r="BA2" s="65"/>
      <c r="BB2" s="140"/>
      <c r="BC2" s="154" t="s">
        <v>52</v>
      </c>
      <c r="BD2" s="155"/>
      <c r="BE2" s="154" t="s">
        <v>53</v>
      </c>
      <c r="BF2" s="155"/>
      <c r="BG2" s="154" t="s">
        <v>52</v>
      </c>
      <c r="BH2" s="155"/>
      <c r="BI2" s="154" t="s">
        <v>53</v>
      </c>
      <c r="BJ2" s="155"/>
      <c r="BL2" s="140"/>
      <c r="BM2" s="132" t="s">
        <v>54</v>
      </c>
      <c r="BN2" s="132"/>
      <c r="BO2" s="132" t="s">
        <v>55</v>
      </c>
      <c r="BP2" s="132"/>
      <c r="BQ2" s="132" t="s">
        <v>54</v>
      </c>
      <c r="BR2" s="132"/>
      <c r="BS2" s="132" t="s">
        <v>55</v>
      </c>
      <c r="BT2" s="132"/>
    </row>
    <row r="3" spans="1:84" x14ac:dyDescent="0.45">
      <c r="A3" s="144"/>
      <c r="B3" s="147"/>
      <c r="C3" s="67" t="s">
        <v>56</v>
      </c>
      <c r="D3" s="67" t="s">
        <v>36</v>
      </c>
      <c r="E3" s="67" t="s">
        <v>56</v>
      </c>
      <c r="F3" s="67" t="s">
        <v>36</v>
      </c>
      <c r="G3" s="67" t="s">
        <v>56</v>
      </c>
      <c r="H3" s="67" t="s">
        <v>36</v>
      </c>
      <c r="I3" s="67" t="s">
        <v>56</v>
      </c>
      <c r="J3" s="67" t="s">
        <v>36</v>
      </c>
      <c r="K3" s="67" t="s">
        <v>56</v>
      </c>
      <c r="L3" s="67" t="s">
        <v>36</v>
      </c>
      <c r="M3" s="67" t="s">
        <v>56</v>
      </c>
      <c r="N3" s="67" t="s">
        <v>36</v>
      </c>
      <c r="O3" s="67" t="s">
        <v>56</v>
      </c>
      <c r="P3" s="67" t="s">
        <v>36</v>
      </c>
      <c r="Q3" s="67" t="s">
        <v>56</v>
      </c>
      <c r="R3" s="67" t="s">
        <v>36</v>
      </c>
      <c r="S3" s="67" t="s">
        <v>56</v>
      </c>
      <c r="T3" s="67" t="s">
        <v>36</v>
      </c>
      <c r="U3" s="67" t="s">
        <v>56</v>
      </c>
      <c r="V3" s="67" t="s">
        <v>36</v>
      </c>
      <c r="W3" s="68"/>
      <c r="X3" s="141"/>
      <c r="Y3" s="67" t="s">
        <v>56</v>
      </c>
      <c r="Z3" s="67" t="s">
        <v>36</v>
      </c>
      <c r="AA3" s="67" t="s">
        <v>56</v>
      </c>
      <c r="AB3" s="67" t="s">
        <v>36</v>
      </c>
      <c r="AC3" s="67" t="s">
        <v>56</v>
      </c>
      <c r="AD3" s="67" t="s">
        <v>36</v>
      </c>
      <c r="AE3" s="67" t="s">
        <v>56</v>
      </c>
      <c r="AF3" s="67" t="s">
        <v>36</v>
      </c>
      <c r="AG3" s="67" t="s">
        <v>56</v>
      </c>
      <c r="AH3" s="67" t="s">
        <v>36</v>
      </c>
      <c r="AI3" s="67" t="s">
        <v>56</v>
      </c>
      <c r="AJ3" s="67" t="s">
        <v>36</v>
      </c>
      <c r="AK3" s="67" t="s">
        <v>56</v>
      </c>
      <c r="AL3" s="67" t="s">
        <v>36</v>
      </c>
      <c r="AM3" s="69" t="s">
        <v>56</v>
      </c>
      <c r="AN3" s="69" t="s">
        <v>36</v>
      </c>
      <c r="AO3" s="69" t="s">
        <v>56</v>
      </c>
      <c r="AP3" s="69" t="s">
        <v>36</v>
      </c>
      <c r="AQ3" s="69" t="s">
        <v>56</v>
      </c>
      <c r="AR3" s="69" t="s">
        <v>36</v>
      </c>
      <c r="AS3" s="69" t="s">
        <v>56</v>
      </c>
      <c r="AT3" s="69" t="s">
        <v>36</v>
      </c>
      <c r="AU3" s="69" t="s">
        <v>56</v>
      </c>
      <c r="AV3" s="69" t="s">
        <v>36</v>
      </c>
      <c r="AW3" s="69" t="s">
        <v>56</v>
      </c>
      <c r="AX3" s="69" t="s">
        <v>36</v>
      </c>
      <c r="AY3" s="69" t="s">
        <v>56</v>
      </c>
      <c r="AZ3" s="69" t="s">
        <v>36</v>
      </c>
      <c r="BA3" s="65"/>
      <c r="BB3" s="141"/>
      <c r="BC3" s="121" t="s">
        <v>35</v>
      </c>
      <c r="BD3" s="121" t="s">
        <v>36</v>
      </c>
      <c r="BE3" s="121" t="s">
        <v>35</v>
      </c>
      <c r="BF3" s="121" t="s">
        <v>36</v>
      </c>
      <c r="BG3" s="121" t="s">
        <v>35</v>
      </c>
      <c r="BH3" s="121" t="s">
        <v>36</v>
      </c>
      <c r="BI3" s="121" t="s">
        <v>35</v>
      </c>
      <c r="BJ3" s="121" t="s">
        <v>36</v>
      </c>
      <c r="BL3" s="141"/>
      <c r="BM3" s="121" t="s">
        <v>35</v>
      </c>
      <c r="BN3" s="121" t="s">
        <v>36</v>
      </c>
      <c r="BO3" s="121" t="s">
        <v>35</v>
      </c>
      <c r="BP3" s="121" t="s">
        <v>36</v>
      </c>
      <c r="BQ3" s="121" t="s">
        <v>35</v>
      </c>
      <c r="BR3" s="121" t="s">
        <v>36</v>
      </c>
      <c r="BS3" s="121" t="s">
        <v>35</v>
      </c>
      <c r="BT3" s="121" t="s">
        <v>36</v>
      </c>
    </row>
    <row r="4" spans="1:84" x14ac:dyDescent="0.45">
      <c r="A4" s="70">
        <v>43646</v>
      </c>
      <c r="B4" s="71">
        <f t="shared" ref="B4:B19" si="0">SUM(C4:V4)</f>
        <v>5889921.7115734117</v>
      </c>
      <c r="C4" s="72">
        <v>56911.412803843014</v>
      </c>
      <c r="D4" s="72">
        <v>9182.9261410969993</v>
      </c>
      <c r="E4" s="72">
        <v>2165191.8835566766</v>
      </c>
      <c r="F4" s="72">
        <v>331195.56990396103</v>
      </c>
      <c r="G4" s="72">
        <v>1075900.5740938967</v>
      </c>
      <c r="H4" s="72">
        <v>318623.86845216498</v>
      </c>
      <c r="I4" s="72">
        <v>1104.608766068</v>
      </c>
      <c r="J4" s="73">
        <v>0</v>
      </c>
      <c r="K4" s="72">
        <v>1691581.9434176409</v>
      </c>
      <c r="L4" s="72">
        <v>132352.9432067631</v>
      </c>
      <c r="M4" s="72">
        <v>33274.507604446</v>
      </c>
      <c r="N4" s="73">
        <v>0</v>
      </c>
      <c r="O4" s="72">
        <v>14542.441223251995</v>
      </c>
      <c r="P4" s="72">
        <v>656.78679846900013</v>
      </c>
      <c r="Q4" s="72">
        <v>33052.582065959003</v>
      </c>
      <c r="R4" s="72">
        <v>8815.1495257759998</v>
      </c>
      <c r="S4" s="75">
        <v>13515.522828839999</v>
      </c>
      <c r="T4" s="72">
        <v>0</v>
      </c>
      <c r="U4" s="72">
        <v>3992.3420809320014</v>
      </c>
      <c r="V4" s="72">
        <v>26.649103628000002</v>
      </c>
      <c r="W4" s="76"/>
      <c r="X4" s="108">
        <f t="shared" ref="X4:X26" si="1">SUM(Y4:AZ4)</f>
        <v>5889921.7115734117</v>
      </c>
      <c r="Y4" s="72">
        <v>828188.24079770222</v>
      </c>
      <c r="Z4" s="72">
        <v>13987.516285215999</v>
      </c>
      <c r="AA4" s="72">
        <v>319979.78940641088</v>
      </c>
      <c r="AB4" s="72">
        <v>14499.073422481004</v>
      </c>
      <c r="AC4" s="72">
        <v>494701.05961480201</v>
      </c>
      <c r="AD4" s="72">
        <v>30501.992584962987</v>
      </c>
      <c r="AE4" s="72">
        <v>424586.19232087128</v>
      </c>
      <c r="AF4" s="72">
        <v>31196.994192070011</v>
      </c>
      <c r="AG4" s="72">
        <v>365465.08398501924</v>
      </c>
      <c r="AH4" s="72">
        <v>35644.697191563006</v>
      </c>
      <c r="AI4" s="72">
        <v>484918.55065363692</v>
      </c>
      <c r="AJ4" s="72">
        <v>51072.061613454993</v>
      </c>
      <c r="AK4" s="72">
        <v>2072851.5058596819</v>
      </c>
      <c r="AL4" s="72">
        <v>614452.97241423815</v>
      </c>
      <c r="AM4" s="78">
        <v>279.296187476</v>
      </c>
      <c r="AN4" s="78">
        <v>2.2491388509999997</v>
      </c>
      <c r="AO4" s="78">
        <v>324.62069546999999</v>
      </c>
      <c r="AP4" s="78">
        <v>3.9683031720000002</v>
      </c>
      <c r="AQ4" s="78">
        <v>1477.3891518370003</v>
      </c>
      <c r="AR4" s="78">
        <v>9.5944386500000007</v>
      </c>
      <c r="AS4" s="78">
        <v>2593.3492140939998</v>
      </c>
      <c r="AT4" s="78">
        <v>23.761537185000002</v>
      </c>
      <c r="AU4" s="78">
        <v>2929.4187762769998</v>
      </c>
      <c r="AV4" s="78">
        <v>33.659329094999997</v>
      </c>
      <c r="AW4" s="78">
        <v>5092.0822903330009</v>
      </c>
      <c r="AX4" s="78">
        <v>163.159067343</v>
      </c>
      <c r="AY4" s="78">
        <v>85681.239487942032</v>
      </c>
      <c r="AZ4" s="78">
        <v>9262.1936135770029</v>
      </c>
      <c r="BA4" s="65"/>
      <c r="BB4" s="71">
        <f t="shared" ref="BB4:BB19" si="2">SUM(BC4:BJ4)</f>
        <v>5753344.3783515245</v>
      </c>
      <c r="BC4" s="72">
        <v>2349541.6968991077</v>
      </c>
      <c r="BD4" s="72">
        <v>123895.62386073302</v>
      </c>
      <c r="BE4" s="72">
        <v>2513458.0320321387</v>
      </c>
      <c r="BF4" s="72">
        <v>660082.23588271101</v>
      </c>
      <c r="BG4" s="72">
        <v>6925.0655978469986</v>
      </c>
      <c r="BH4" s="72">
        <v>73.232746952999989</v>
      </c>
      <c r="BI4" s="72">
        <v>89951.714672005008</v>
      </c>
      <c r="BJ4" s="72">
        <v>9416.7766600289997</v>
      </c>
      <c r="BL4" s="108">
        <f t="shared" ref="BL4:BL26" si="3">SUM(BM4:BT4)</f>
        <v>3108217.9465732053</v>
      </c>
      <c r="BM4" s="72">
        <v>2432920.3661248051</v>
      </c>
      <c r="BN4" s="72">
        <v>125830.27367629301</v>
      </c>
      <c r="BO4" s="72">
        <v>470638</v>
      </c>
      <c r="BP4" s="72">
        <v>64622</v>
      </c>
      <c r="BQ4" s="72">
        <v>7604.0740251540001</v>
      </c>
      <c r="BR4" s="72">
        <v>73.232746953000003</v>
      </c>
      <c r="BS4" s="72">
        <v>6136</v>
      </c>
      <c r="BT4" s="72">
        <v>394</v>
      </c>
    </row>
    <row r="5" spans="1:84" x14ac:dyDescent="0.45">
      <c r="A5" s="70">
        <v>43677</v>
      </c>
      <c r="B5" s="71">
        <f t="shared" si="0"/>
        <v>5901140.4304790935</v>
      </c>
      <c r="C5" s="72">
        <v>43935.632235063007</v>
      </c>
      <c r="D5" s="72">
        <v>9458.2244364950002</v>
      </c>
      <c r="E5" s="72">
        <v>2205778.1466552378</v>
      </c>
      <c r="F5" s="72">
        <v>330843.33494238509</v>
      </c>
      <c r="G5" s="72">
        <v>1045313.9343211333</v>
      </c>
      <c r="H5" s="72">
        <v>337807.73354793905</v>
      </c>
      <c r="I5" s="72">
        <v>1111.6371906140002</v>
      </c>
      <c r="J5" s="73">
        <v>0</v>
      </c>
      <c r="K5" s="72">
        <v>1697702.4700830604</v>
      </c>
      <c r="L5" s="72">
        <v>127611.62949491901</v>
      </c>
      <c r="M5" s="72">
        <v>32386.942995539001</v>
      </c>
      <c r="N5" s="73">
        <v>0</v>
      </c>
      <c r="O5" s="72">
        <v>16077.965957254</v>
      </c>
      <c r="P5" s="72">
        <v>651.64031841600013</v>
      </c>
      <c r="Q5" s="72">
        <v>26728.859764582994</v>
      </c>
      <c r="R5" s="72">
        <v>7976.848266598</v>
      </c>
      <c r="S5" s="75">
        <v>13176.374041233998</v>
      </c>
      <c r="T5" s="72">
        <v>0</v>
      </c>
      <c r="U5" s="72">
        <v>4553.3681172239994</v>
      </c>
      <c r="V5" s="72">
        <v>25.688111397</v>
      </c>
      <c r="W5" s="76"/>
      <c r="X5" s="108">
        <f t="shared" si="1"/>
        <v>5901140.4304790925</v>
      </c>
      <c r="Y5" s="72">
        <v>834205.19385581114</v>
      </c>
      <c r="Z5" s="72">
        <v>14191.662939796002</v>
      </c>
      <c r="AA5" s="72">
        <v>321549.27326248703</v>
      </c>
      <c r="AB5" s="72">
        <v>14762.256432769005</v>
      </c>
      <c r="AC5" s="72">
        <v>499083.143147378</v>
      </c>
      <c r="AD5" s="72">
        <v>31153.653442253009</v>
      </c>
      <c r="AE5" s="72">
        <v>428158.62209894607</v>
      </c>
      <c r="AF5" s="72">
        <v>31455.477193091006</v>
      </c>
      <c r="AG5" s="72">
        <v>368977.64477255108</v>
      </c>
      <c r="AH5" s="72">
        <v>35590.290604599009</v>
      </c>
      <c r="AI5" s="72">
        <v>488982.42556837312</v>
      </c>
      <c r="AJ5" s="72">
        <v>50923.365598780008</v>
      </c>
      <c r="AK5" s="72">
        <v>2052885.5177795624</v>
      </c>
      <c r="AL5" s="72">
        <v>627644.21621045005</v>
      </c>
      <c r="AM5" s="78">
        <v>272.34466376500006</v>
      </c>
      <c r="AN5" s="78">
        <v>2.5183377410000003</v>
      </c>
      <c r="AO5" s="78">
        <v>318.97021726800006</v>
      </c>
      <c r="AP5" s="78">
        <v>4.3810668460000004</v>
      </c>
      <c r="AQ5" s="78">
        <v>1486.0555366749998</v>
      </c>
      <c r="AR5" s="78">
        <v>10.171877218000001</v>
      </c>
      <c r="AS5" s="78">
        <v>2649.4083576970011</v>
      </c>
      <c r="AT5" s="78">
        <v>23.484140897000003</v>
      </c>
      <c r="AU5" s="78">
        <v>3069.6166229539995</v>
      </c>
      <c r="AV5" s="78">
        <v>41.841496813000006</v>
      </c>
      <c r="AW5" s="78">
        <v>5453.5060534389995</v>
      </c>
      <c r="AX5" s="78">
        <v>152.33572150999998</v>
      </c>
      <c r="AY5" s="78">
        <v>79673.609424036025</v>
      </c>
      <c r="AZ5" s="78">
        <v>8419.4440553860004</v>
      </c>
      <c r="BA5" s="65"/>
      <c r="BB5" s="71">
        <f t="shared" si="2"/>
        <v>5765014.5588522051</v>
      </c>
      <c r="BC5" s="72">
        <v>2367373.3331857547</v>
      </c>
      <c r="BD5" s="72">
        <v>125278.69946176802</v>
      </c>
      <c r="BE5" s="72">
        <v>2497331.541279078</v>
      </c>
      <c r="BF5" s="72">
        <v>674254.07738336991</v>
      </c>
      <c r="BG5" s="72">
        <v>7498.7193168620033</v>
      </c>
      <c r="BH5" s="72">
        <v>82.396919514999993</v>
      </c>
      <c r="BI5" s="72">
        <v>84624.011528961026</v>
      </c>
      <c r="BJ5" s="72">
        <v>8571.7797768960008</v>
      </c>
      <c r="BL5" s="108">
        <f t="shared" si="3"/>
        <v>3133360.0100675547</v>
      </c>
      <c r="BM5" s="72">
        <v>2451973.877137173</v>
      </c>
      <c r="BN5" s="72">
        <v>127153.34061250801</v>
      </c>
      <c r="BO5" s="72">
        <v>474816</v>
      </c>
      <c r="BP5" s="72">
        <v>64724</v>
      </c>
      <c r="BQ5" s="72">
        <v>7796.3953983590009</v>
      </c>
      <c r="BR5" s="72">
        <v>82.396919515000008</v>
      </c>
      <c r="BS5" s="72">
        <v>6442</v>
      </c>
      <c r="BT5" s="72">
        <v>372</v>
      </c>
    </row>
    <row r="6" spans="1:84" x14ac:dyDescent="0.45">
      <c r="A6" s="27">
        <f t="shared" ref="A6:A40" si="4">EOMONTH(A5,1)</f>
        <v>43708</v>
      </c>
      <c r="B6" s="71">
        <f t="shared" si="0"/>
        <v>5898422.9601111058</v>
      </c>
      <c r="C6" s="72">
        <v>46107.457642259993</v>
      </c>
      <c r="D6" s="72">
        <v>10346.265048189</v>
      </c>
      <c r="E6" s="72">
        <v>2224479.6100699077</v>
      </c>
      <c r="F6" s="72">
        <v>341466.99210712896</v>
      </c>
      <c r="G6" s="72">
        <v>1031117.05972567</v>
      </c>
      <c r="H6" s="72">
        <v>320859.08362272626</v>
      </c>
      <c r="I6" s="72">
        <v>993.47116484399999</v>
      </c>
      <c r="J6" s="73">
        <v>0</v>
      </c>
      <c r="K6" s="72">
        <v>1693105.1423403667</v>
      </c>
      <c r="L6" s="72">
        <v>131121.251034146</v>
      </c>
      <c r="M6" s="72">
        <v>28940.656147783997</v>
      </c>
      <c r="N6" s="73">
        <v>0</v>
      </c>
      <c r="O6" s="72">
        <v>14586.559810015002</v>
      </c>
      <c r="P6" s="72">
        <v>659.42725865400007</v>
      </c>
      <c r="Q6" s="72">
        <v>26623.277332238002</v>
      </c>
      <c r="R6" s="72">
        <v>9021.5856278270021</v>
      </c>
      <c r="S6" s="75">
        <v>14334.702511684001</v>
      </c>
      <c r="T6" s="72">
        <v>0</v>
      </c>
      <c r="U6" s="72">
        <v>4633.332847789</v>
      </c>
      <c r="V6" s="72">
        <v>27.085819875999999</v>
      </c>
      <c r="W6" s="76"/>
      <c r="X6" s="108">
        <f t="shared" si="1"/>
        <v>5898422.9601111049</v>
      </c>
      <c r="Y6" s="72">
        <v>827103.25459988008</v>
      </c>
      <c r="Z6" s="72">
        <v>14219.810820917997</v>
      </c>
      <c r="AA6" s="72">
        <v>323064.78312522796</v>
      </c>
      <c r="AB6" s="72">
        <v>14869.169397723999</v>
      </c>
      <c r="AC6" s="72">
        <v>500914.43320100213</v>
      </c>
      <c r="AD6" s="72">
        <v>31235.164525380991</v>
      </c>
      <c r="AE6" s="72">
        <v>427951.007829273</v>
      </c>
      <c r="AF6" s="72">
        <v>31945.164734080998</v>
      </c>
      <c r="AG6" s="72">
        <v>369868.15680248296</v>
      </c>
      <c r="AH6" s="72">
        <v>36436.745264182005</v>
      </c>
      <c r="AI6" s="72">
        <v>489943.38734441606</v>
      </c>
      <c r="AJ6" s="72">
        <v>51202.337342157996</v>
      </c>
      <c r="AK6" s="72">
        <v>2056957.7180407657</v>
      </c>
      <c r="AL6" s="72">
        <v>623885.19972774608</v>
      </c>
      <c r="AM6" s="78">
        <v>270.71091111299995</v>
      </c>
      <c r="AN6" s="78">
        <v>2.2445491049999999</v>
      </c>
      <c r="AO6" s="78">
        <v>323.857499437</v>
      </c>
      <c r="AP6" s="78">
        <v>3.465812895</v>
      </c>
      <c r="AQ6" s="78">
        <v>1496.6770906790002</v>
      </c>
      <c r="AR6" s="78">
        <v>8.9337357419999996</v>
      </c>
      <c r="AS6" s="78">
        <v>2684.9955969369998</v>
      </c>
      <c r="AT6" s="78">
        <v>25.147437397000001</v>
      </c>
      <c r="AU6" s="78">
        <v>3097.703659844</v>
      </c>
      <c r="AV6" s="78">
        <v>32.305055961999997</v>
      </c>
      <c r="AW6" s="78">
        <v>5663.1523476000002</v>
      </c>
      <c r="AX6" s="78">
        <v>178.27161008900001</v>
      </c>
      <c r="AY6" s="78">
        <v>75581.431543900006</v>
      </c>
      <c r="AZ6" s="78">
        <v>9457.730505167001</v>
      </c>
      <c r="BA6" s="65"/>
      <c r="BB6" s="71">
        <f t="shared" si="2"/>
        <v>5762914.6791789131</v>
      </c>
      <c r="BC6" s="72">
        <v>2363906.9309848039</v>
      </c>
      <c r="BD6" s="72">
        <v>126829.29372921199</v>
      </c>
      <c r="BE6" s="72">
        <v>2503457.9237573533</v>
      </c>
      <c r="BF6" s="72">
        <v>670767.01479612116</v>
      </c>
      <c r="BG6" s="72">
        <v>7579.705645850001</v>
      </c>
      <c r="BH6" s="72">
        <v>72.096591101000001</v>
      </c>
      <c r="BI6" s="72">
        <v>80665.711559216012</v>
      </c>
      <c r="BJ6" s="72">
        <v>9636.0021152559984</v>
      </c>
      <c r="BL6" s="108">
        <f t="shared" si="3"/>
        <v>3133859.7316492633</v>
      </c>
      <c r="BM6" s="72">
        <v>2448901.6355578662</v>
      </c>
      <c r="BN6" s="72">
        <v>128706.05474228601</v>
      </c>
      <c r="BO6" s="72">
        <v>476070</v>
      </c>
      <c r="BP6" s="72">
        <v>65334</v>
      </c>
      <c r="BQ6" s="72">
        <v>7873.9447580100004</v>
      </c>
      <c r="BR6" s="72">
        <v>72.096591101000001</v>
      </c>
      <c r="BS6" s="72">
        <v>6488</v>
      </c>
      <c r="BT6" s="72">
        <v>414</v>
      </c>
    </row>
    <row r="7" spans="1:84" x14ac:dyDescent="0.45">
      <c r="A7" s="27">
        <f t="shared" si="4"/>
        <v>43738</v>
      </c>
      <c r="B7" s="71">
        <f t="shared" si="0"/>
        <v>5984425.0172657296</v>
      </c>
      <c r="C7" s="72">
        <v>47680.474252022999</v>
      </c>
      <c r="D7" s="72">
        <v>10337.167491448003</v>
      </c>
      <c r="E7" s="72">
        <v>2222444.2675647014</v>
      </c>
      <c r="F7" s="72">
        <v>344824.46064685</v>
      </c>
      <c r="G7" s="72">
        <v>1078763.1700255158</v>
      </c>
      <c r="H7" s="72">
        <v>340430.08192414715</v>
      </c>
      <c r="I7" s="72">
        <v>981.73177990500005</v>
      </c>
      <c r="J7" s="73">
        <v>0</v>
      </c>
      <c r="K7" s="72">
        <v>1699750.9079271189</v>
      </c>
      <c r="L7" s="72">
        <v>134627.77829536598</v>
      </c>
      <c r="M7" s="72">
        <v>31403.009417780999</v>
      </c>
      <c r="N7" s="73">
        <v>0</v>
      </c>
      <c r="O7" s="72">
        <v>14834.351399446001</v>
      </c>
      <c r="P7" s="72">
        <v>659.89372080700002</v>
      </c>
      <c r="Q7" s="72">
        <v>28514.25897907199</v>
      </c>
      <c r="R7" s="72">
        <v>7240.5392058739999</v>
      </c>
      <c r="S7" s="75">
        <v>17193.284080567999</v>
      </c>
      <c r="T7" s="72">
        <v>0</v>
      </c>
      <c r="U7" s="72">
        <v>4715.5360107030019</v>
      </c>
      <c r="V7" s="72">
        <v>24.104544404000002</v>
      </c>
      <c r="W7" s="76"/>
      <c r="X7" s="108">
        <f t="shared" si="1"/>
        <v>5984425.0172657324</v>
      </c>
      <c r="Y7" s="72">
        <v>825879.93144042697</v>
      </c>
      <c r="Z7" s="72">
        <v>14286.843464883999</v>
      </c>
      <c r="AA7" s="72">
        <v>323090.56146283203</v>
      </c>
      <c r="AB7" s="72">
        <v>15105.957926686</v>
      </c>
      <c r="AC7" s="72">
        <v>500794.904289859</v>
      </c>
      <c r="AD7" s="72">
        <v>31571.064756212007</v>
      </c>
      <c r="AE7" s="72">
        <v>429189.12968239293</v>
      </c>
      <c r="AF7" s="72">
        <v>32023.886285257006</v>
      </c>
      <c r="AG7" s="72">
        <v>370548.86539414217</v>
      </c>
      <c r="AH7" s="72">
        <v>36762.569663164002</v>
      </c>
      <c r="AI7" s="72">
        <v>495765.5473941121</v>
      </c>
      <c r="AJ7" s="72">
        <v>51747.542047414005</v>
      </c>
      <c r="AK7" s="72">
        <v>2104351.6118855001</v>
      </c>
      <c r="AL7" s="72">
        <v>648721.62421419402</v>
      </c>
      <c r="AM7" s="78">
        <v>267.78321641800005</v>
      </c>
      <c r="AN7" s="78">
        <v>2.4333351890000001</v>
      </c>
      <c r="AO7" s="78">
        <v>310.22004634600012</v>
      </c>
      <c r="AP7" s="78">
        <v>3.8114643290000005</v>
      </c>
      <c r="AQ7" s="78">
        <v>1491.4272865810003</v>
      </c>
      <c r="AR7" s="78">
        <v>10.773976712</v>
      </c>
      <c r="AS7" s="78">
        <v>2763.235844189001</v>
      </c>
      <c r="AT7" s="78">
        <v>26.517699371000003</v>
      </c>
      <c r="AU7" s="78">
        <v>3240.5122659500003</v>
      </c>
      <c r="AV7" s="78">
        <v>38.310659216000005</v>
      </c>
      <c r="AW7" s="78">
        <v>5808.5419753900005</v>
      </c>
      <c r="AX7" s="78">
        <v>128.87845896799999</v>
      </c>
      <c r="AY7" s="78">
        <v>82778.719252696013</v>
      </c>
      <c r="AZ7" s="78">
        <v>7713.8118773000006</v>
      </c>
      <c r="BA7" s="65"/>
      <c r="BB7" s="71">
        <f t="shared" si="2"/>
        <v>5853235.9574321415</v>
      </c>
      <c r="BC7" s="72">
        <v>2367671.5078246901</v>
      </c>
      <c r="BD7" s="72">
        <v>128061.39776567608</v>
      </c>
      <c r="BE7" s="72">
        <v>2557513.197169689</v>
      </c>
      <c r="BF7" s="72">
        <v>696205.38023698702</v>
      </c>
      <c r="BG7" s="72">
        <v>7757.0388216969995</v>
      </c>
      <c r="BH7" s="72">
        <v>81.847134817000011</v>
      </c>
      <c r="BI7" s="72">
        <v>88102.898142316</v>
      </c>
      <c r="BJ7" s="72">
        <v>7842.6903362679996</v>
      </c>
      <c r="BL7" s="108">
        <f t="shared" si="3"/>
        <v>3141428.740160157</v>
      </c>
      <c r="BM7" s="72">
        <v>2449503.3922696533</v>
      </c>
      <c r="BN7" s="72">
        <v>129750.322096203</v>
      </c>
      <c r="BO7" s="72">
        <v>481314</v>
      </c>
      <c r="BP7" s="72">
        <v>65614</v>
      </c>
      <c r="BQ7" s="72">
        <v>8073.1786594840005</v>
      </c>
      <c r="BR7" s="72">
        <v>81.847134817000011</v>
      </c>
      <c r="BS7" s="72">
        <v>6716</v>
      </c>
      <c r="BT7" s="72">
        <v>376</v>
      </c>
    </row>
    <row r="8" spans="1:84" x14ac:dyDescent="0.45">
      <c r="A8" s="27">
        <f t="shared" si="4"/>
        <v>43769</v>
      </c>
      <c r="B8" s="71">
        <f t="shared" si="0"/>
        <v>6003886.2297623754</v>
      </c>
      <c r="C8" s="72">
        <v>45132.319395906008</v>
      </c>
      <c r="D8" s="72">
        <v>7196.9391062090017</v>
      </c>
      <c r="E8" s="72">
        <v>2248767.361838134</v>
      </c>
      <c r="F8" s="72">
        <v>353474.12697649089</v>
      </c>
      <c r="G8" s="72">
        <v>1064166.6491902596</v>
      </c>
      <c r="H8" s="72">
        <v>333635.39177886798</v>
      </c>
      <c r="I8" s="72">
        <v>987.96017010200012</v>
      </c>
      <c r="J8" s="73">
        <v>0</v>
      </c>
      <c r="K8" s="72">
        <v>1708890.6026985876</v>
      </c>
      <c r="L8" s="72">
        <v>130142.90288202204</v>
      </c>
      <c r="M8" s="72">
        <v>42558.405364294995</v>
      </c>
      <c r="N8" s="73">
        <v>0</v>
      </c>
      <c r="O8" s="72">
        <v>15192.882050300999</v>
      </c>
      <c r="P8" s="72">
        <v>651.70114723899997</v>
      </c>
      <c r="Q8" s="72">
        <v>26591.703814711007</v>
      </c>
      <c r="R8" s="72">
        <v>6034.1976698000008</v>
      </c>
      <c r="S8" s="75">
        <v>15757.320931356</v>
      </c>
      <c r="T8" s="72">
        <v>0</v>
      </c>
      <c r="U8" s="72">
        <v>4681.0825320579997</v>
      </c>
      <c r="V8" s="72">
        <v>24.682216036</v>
      </c>
      <c r="W8" s="76"/>
      <c r="X8" s="108">
        <f t="shared" si="1"/>
        <v>6003886.2297623754</v>
      </c>
      <c r="Y8" s="72">
        <v>830927.80925520777</v>
      </c>
      <c r="Z8" s="72">
        <v>14364.475570782997</v>
      </c>
      <c r="AA8" s="72">
        <v>324983.25294106296</v>
      </c>
      <c r="AB8" s="72">
        <v>15075.251044808001</v>
      </c>
      <c r="AC8" s="72">
        <v>502803.80075638107</v>
      </c>
      <c r="AD8" s="72">
        <v>31457.803281428001</v>
      </c>
      <c r="AE8" s="72">
        <v>432701.91313142306</v>
      </c>
      <c r="AF8" s="72">
        <v>31646.801797662003</v>
      </c>
      <c r="AG8" s="72">
        <v>373007.48958831804</v>
      </c>
      <c r="AH8" s="72">
        <v>36191.71565599399</v>
      </c>
      <c r="AI8" s="72">
        <v>495649.12079105293</v>
      </c>
      <c r="AJ8" s="72">
        <v>50901.505677860994</v>
      </c>
      <c r="AK8" s="72">
        <v>2107871.506829544</v>
      </c>
      <c r="AL8" s="72">
        <v>644811.80771505414</v>
      </c>
      <c r="AM8" s="78">
        <v>270.43253669800009</v>
      </c>
      <c r="AN8" s="78">
        <v>2.5289074669999998</v>
      </c>
      <c r="AO8" s="78">
        <v>309.32885527900004</v>
      </c>
      <c r="AP8" s="78">
        <v>4.1522348669999998</v>
      </c>
      <c r="AQ8" s="78">
        <v>1538.4794522860002</v>
      </c>
      <c r="AR8" s="78">
        <v>9.5548461240000009</v>
      </c>
      <c r="AS8" s="78">
        <v>2859.5197069040005</v>
      </c>
      <c r="AT8" s="78">
        <v>26.945241609</v>
      </c>
      <c r="AU8" s="78">
        <v>3261.9079902400008</v>
      </c>
      <c r="AV8" s="78">
        <v>32.389368786000006</v>
      </c>
      <c r="AW8" s="78">
        <v>5778.3857820740004</v>
      </c>
      <c r="AX8" s="78">
        <v>165.758290929</v>
      </c>
      <c r="AY8" s="78">
        <v>90763.340369240017</v>
      </c>
      <c r="AZ8" s="78">
        <v>6469.2521432930007</v>
      </c>
      <c r="BA8" s="65"/>
      <c r="BB8" s="71">
        <f t="shared" si="2"/>
        <v>5871034.3587260367</v>
      </c>
      <c r="BC8" s="72">
        <v>2381404.7722234866</v>
      </c>
      <c r="BD8" s="72">
        <v>127042.45039488503</v>
      </c>
      <c r="BE8" s="72">
        <v>2559851.665878919</v>
      </c>
      <c r="BF8" s="72">
        <v>692022.4365643831</v>
      </c>
      <c r="BG8" s="72">
        <v>7903.9717503489983</v>
      </c>
      <c r="BH8" s="72">
        <v>75.570598853000007</v>
      </c>
      <c r="BI8" s="72">
        <v>96098.480880938019</v>
      </c>
      <c r="BJ8" s="72">
        <v>6635.0104342220011</v>
      </c>
      <c r="BL8" s="108">
        <f t="shared" si="3"/>
        <v>3155951.552163328</v>
      </c>
      <c r="BM8" s="72">
        <v>2464424.2656723931</v>
      </c>
      <c r="BN8" s="72">
        <v>128736.04735067501</v>
      </c>
      <c r="BO8" s="72">
        <v>482032</v>
      </c>
      <c r="BP8" s="72">
        <v>65150</v>
      </c>
      <c r="BQ8" s="72">
        <v>8239.6685414069998</v>
      </c>
      <c r="BR8" s="72">
        <v>75.570598853000007</v>
      </c>
      <c r="BS8" s="72">
        <v>6916</v>
      </c>
      <c r="BT8" s="72">
        <v>378</v>
      </c>
    </row>
    <row r="9" spans="1:84" x14ac:dyDescent="0.45">
      <c r="A9" s="27">
        <f t="shared" si="4"/>
        <v>43799</v>
      </c>
      <c r="B9" s="71">
        <f t="shared" si="0"/>
        <v>6042315.2932432517</v>
      </c>
      <c r="C9" s="72">
        <v>47710.171377027</v>
      </c>
      <c r="D9" s="72">
        <v>8532.8733049090006</v>
      </c>
      <c r="E9" s="72">
        <v>2231447.9818055811</v>
      </c>
      <c r="F9" s="72">
        <v>330885.57476848603</v>
      </c>
      <c r="G9" s="72">
        <v>1112731.2503707909</v>
      </c>
      <c r="H9" s="72">
        <v>339063.15972336597</v>
      </c>
      <c r="I9" s="72">
        <v>1004.18634046</v>
      </c>
      <c r="J9" s="73">
        <v>0</v>
      </c>
      <c r="K9" s="72">
        <v>1734671.8061465907</v>
      </c>
      <c r="L9" s="72">
        <v>129546.584339055</v>
      </c>
      <c r="M9" s="72">
        <v>30130.387865550001</v>
      </c>
      <c r="N9" s="73">
        <v>0</v>
      </c>
      <c r="O9" s="72">
        <v>14395.743193229002</v>
      </c>
      <c r="P9" s="72">
        <v>658.18109530899994</v>
      </c>
      <c r="Q9" s="72">
        <v>30897.455469409</v>
      </c>
      <c r="R9" s="72">
        <v>8740.3383883549996</v>
      </c>
      <c r="S9" s="75">
        <v>16637.20771047</v>
      </c>
      <c r="T9" s="72">
        <v>0</v>
      </c>
      <c r="U9" s="72">
        <v>5244.4504994340014</v>
      </c>
      <c r="V9" s="72">
        <v>17.940845230000004</v>
      </c>
      <c r="W9" s="76"/>
      <c r="X9" s="108">
        <f t="shared" si="1"/>
        <v>6042315.2932432499</v>
      </c>
      <c r="Y9" s="72">
        <v>839123.16225584201</v>
      </c>
      <c r="Z9" s="72">
        <v>14373.229576442001</v>
      </c>
      <c r="AA9" s="72">
        <v>327150.35261810798</v>
      </c>
      <c r="AB9" s="72">
        <v>14971.114278531999</v>
      </c>
      <c r="AC9" s="72">
        <v>507939.70959867293</v>
      </c>
      <c r="AD9" s="72">
        <v>31542.098096669004</v>
      </c>
      <c r="AE9" s="72">
        <v>436131.71558986511</v>
      </c>
      <c r="AF9" s="72">
        <v>31286.401317565003</v>
      </c>
      <c r="AG9" s="72">
        <v>373123.78514078807</v>
      </c>
      <c r="AH9" s="72">
        <v>35736.727632811002</v>
      </c>
      <c r="AI9" s="72">
        <v>498165.7641275081</v>
      </c>
      <c r="AJ9" s="72">
        <v>50466.013619638004</v>
      </c>
      <c r="AK9" s="72">
        <v>2145930.906709665</v>
      </c>
      <c r="AL9" s="72">
        <v>629652.607614159</v>
      </c>
      <c r="AM9" s="78">
        <v>267.90415565300003</v>
      </c>
      <c r="AN9" s="78">
        <v>2.4093395919999998</v>
      </c>
      <c r="AO9" s="78">
        <v>314.18320969299998</v>
      </c>
      <c r="AP9" s="78">
        <v>3.5839759050000004</v>
      </c>
      <c r="AQ9" s="78">
        <v>1528.7418816920003</v>
      </c>
      <c r="AR9" s="78">
        <v>9.3981469799999999</v>
      </c>
      <c r="AS9" s="78">
        <v>2895.0976915340002</v>
      </c>
      <c r="AT9" s="78">
        <v>26.216374619</v>
      </c>
      <c r="AU9" s="78">
        <v>3387.7608781550007</v>
      </c>
      <c r="AV9" s="78">
        <v>43.040033067000003</v>
      </c>
      <c r="AW9" s="78">
        <v>6098.9837968619995</v>
      </c>
      <c r="AX9" s="78">
        <v>159.19987214699998</v>
      </c>
      <c r="AY9" s="78">
        <v>82812.573124503004</v>
      </c>
      <c r="AZ9" s="78">
        <v>9172.6125865840004</v>
      </c>
      <c r="BA9" s="65"/>
      <c r="BB9" s="71">
        <f t="shared" si="2"/>
        <v>5907111.3128870353</v>
      </c>
      <c r="BC9" s="72">
        <v>2399547.6434303354</v>
      </c>
      <c r="BD9" s="72">
        <v>126179.99051407202</v>
      </c>
      <c r="BE9" s="72">
        <v>2599147.7799847219</v>
      </c>
      <c r="BF9" s="72">
        <v>676350.81756663707</v>
      </c>
      <c r="BG9" s="72">
        <v>8070.2041134660012</v>
      </c>
      <c r="BH9" s="72">
        <v>84.647870163000007</v>
      </c>
      <c r="BI9" s="72">
        <v>88398.416948908984</v>
      </c>
      <c r="BJ9" s="72">
        <v>9331.8124587310012</v>
      </c>
      <c r="BL9" s="108">
        <f t="shared" si="3"/>
        <v>3178380.6317921849</v>
      </c>
      <c r="BM9" s="72">
        <v>2483468.7252032761</v>
      </c>
      <c r="BN9" s="72">
        <v>127909.57090201901</v>
      </c>
      <c r="BO9" s="72">
        <v>486816</v>
      </c>
      <c r="BP9" s="72">
        <v>64368</v>
      </c>
      <c r="BQ9" s="72">
        <v>8393.6878167270006</v>
      </c>
      <c r="BR9" s="72">
        <v>84.647870163000007</v>
      </c>
      <c r="BS9" s="72">
        <v>6950</v>
      </c>
      <c r="BT9" s="72">
        <v>390</v>
      </c>
    </row>
    <row r="10" spans="1:84" x14ac:dyDescent="0.45">
      <c r="A10" s="27">
        <f t="shared" si="4"/>
        <v>43830</v>
      </c>
      <c r="B10" s="71">
        <f t="shared" si="0"/>
        <v>6077300.5853026649</v>
      </c>
      <c r="C10" s="72">
        <v>45860.899005132</v>
      </c>
      <c r="D10" s="72">
        <v>10200.288048346001</v>
      </c>
      <c r="E10" s="72">
        <v>2201384.2878056886</v>
      </c>
      <c r="F10" s="72">
        <v>323797.25445550104</v>
      </c>
      <c r="G10" s="72">
        <v>1098936.4694567053</v>
      </c>
      <c r="H10" s="72">
        <v>358289.68937218207</v>
      </c>
      <c r="I10" s="72">
        <v>650.00979625299999</v>
      </c>
      <c r="J10" s="73">
        <v>0</v>
      </c>
      <c r="K10" s="72">
        <v>1813657.9167571587</v>
      </c>
      <c r="L10" s="72">
        <v>129026.17516334899</v>
      </c>
      <c r="M10" s="72">
        <v>15734.02363009</v>
      </c>
      <c r="N10" s="73">
        <v>0</v>
      </c>
      <c r="O10" s="72">
        <v>15393.502292952002</v>
      </c>
      <c r="P10" s="72">
        <v>647.82732679000003</v>
      </c>
      <c r="Q10" s="72">
        <v>27844.819942087997</v>
      </c>
      <c r="R10" s="72">
        <v>7936.8587162090007</v>
      </c>
      <c r="S10" s="75">
        <v>17893.268217470002</v>
      </c>
      <c r="T10" s="72">
        <v>0</v>
      </c>
      <c r="U10" s="72">
        <v>10032.406651041001</v>
      </c>
      <c r="V10" s="72">
        <v>14.88866571</v>
      </c>
      <c r="W10" s="76"/>
      <c r="X10" s="108">
        <f t="shared" si="1"/>
        <v>6077300.5853026668</v>
      </c>
      <c r="Y10" s="72">
        <v>868146.86576819024</v>
      </c>
      <c r="Z10" s="72">
        <v>14635.970079034001</v>
      </c>
      <c r="AA10" s="72">
        <v>337022.63657948392</v>
      </c>
      <c r="AB10" s="72">
        <v>14820.695953545002</v>
      </c>
      <c r="AC10" s="72">
        <v>524431.73691942112</v>
      </c>
      <c r="AD10" s="72">
        <v>31694.030076973999</v>
      </c>
      <c r="AE10" s="72">
        <v>455626.27617733815</v>
      </c>
      <c r="AF10" s="72">
        <v>31638.390114536996</v>
      </c>
      <c r="AG10" s="72">
        <v>382943.92070337111</v>
      </c>
      <c r="AH10" s="72">
        <v>35620.541456462008</v>
      </c>
      <c r="AI10" s="72">
        <v>506722.25667587592</v>
      </c>
      <c r="AJ10" s="72">
        <v>50839.889534459013</v>
      </c>
      <c r="AK10" s="72">
        <v>2085595.8899972581</v>
      </c>
      <c r="AL10" s="72">
        <v>642063.8898243669</v>
      </c>
      <c r="AM10" s="78">
        <v>260.83233923899996</v>
      </c>
      <c r="AN10" s="78">
        <v>2.5604064819999999</v>
      </c>
      <c r="AO10" s="78">
        <v>302.44536891900003</v>
      </c>
      <c r="AP10" s="78">
        <v>2.8617083190000003</v>
      </c>
      <c r="AQ10" s="78">
        <v>1491.7860321250002</v>
      </c>
      <c r="AR10" s="78">
        <v>13.643151044</v>
      </c>
      <c r="AS10" s="78">
        <v>3010.5667389620007</v>
      </c>
      <c r="AT10" s="78">
        <v>25.030585232999996</v>
      </c>
      <c r="AU10" s="78">
        <v>3872.1569509469996</v>
      </c>
      <c r="AV10" s="78">
        <v>37.442581461000003</v>
      </c>
      <c r="AW10" s="78">
        <v>6065.9833212139993</v>
      </c>
      <c r="AX10" s="78">
        <v>131.93818329199999</v>
      </c>
      <c r="AY10" s="78">
        <v>71894.249982235007</v>
      </c>
      <c r="AZ10" s="78">
        <v>8386.0980928780009</v>
      </c>
      <c r="BA10" s="65"/>
      <c r="BB10" s="71">
        <f t="shared" si="2"/>
        <v>5932757.0172253782</v>
      </c>
      <c r="BC10" s="72">
        <v>2482147.393622526</v>
      </c>
      <c r="BD10" s="72">
        <v>126659.81510939403</v>
      </c>
      <c r="BE10" s="72">
        <v>2542075.2833093982</v>
      </c>
      <c r="BF10" s="72">
        <v>687255.3241327178</v>
      </c>
      <c r="BG10" s="72">
        <v>8576.4989305200015</v>
      </c>
      <c r="BH10" s="72">
        <v>81.538432538999999</v>
      </c>
      <c r="BI10" s="72">
        <v>77443.127412111993</v>
      </c>
      <c r="BJ10" s="72">
        <v>8518.0362761700017</v>
      </c>
      <c r="BL10" s="108">
        <f t="shared" si="3"/>
        <v>3272118.3896910874</v>
      </c>
      <c r="BM10" s="77">
        <v>2568171.4361478044</v>
      </c>
      <c r="BN10" s="77">
        <v>128409.627680552</v>
      </c>
      <c r="BO10" s="77">
        <v>494218</v>
      </c>
      <c r="BP10" s="77">
        <v>65078</v>
      </c>
      <c r="BQ10" s="77">
        <v>8937.7874301920001</v>
      </c>
      <c r="BR10" s="77">
        <v>81.538432538999999</v>
      </c>
      <c r="BS10" s="77">
        <v>6856</v>
      </c>
      <c r="BT10" s="77">
        <v>366</v>
      </c>
    </row>
    <row r="11" spans="1:84" x14ac:dyDescent="0.45">
      <c r="A11" s="27">
        <f t="shared" si="4"/>
        <v>43861</v>
      </c>
      <c r="B11" s="71">
        <f t="shared" si="0"/>
        <v>6035134.1341396179</v>
      </c>
      <c r="C11" s="72">
        <v>46139.671222110002</v>
      </c>
      <c r="D11" s="72">
        <v>7826.3494164470012</v>
      </c>
      <c r="E11" s="72">
        <v>2255748.2999638161</v>
      </c>
      <c r="F11" s="72">
        <v>313797.289819695</v>
      </c>
      <c r="G11" s="72">
        <v>1057495.0752308962</v>
      </c>
      <c r="H11" s="72">
        <v>356191.54331406014</v>
      </c>
      <c r="I11" s="72">
        <v>646.80963976399994</v>
      </c>
      <c r="J11" s="73">
        <v>0</v>
      </c>
      <c r="K11" s="72">
        <v>1759033.9926839236</v>
      </c>
      <c r="L11" s="72">
        <v>131526.69558901998</v>
      </c>
      <c r="M11" s="72">
        <v>25487.962109990003</v>
      </c>
      <c r="N11" s="73">
        <v>0</v>
      </c>
      <c r="O11" s="72">
        <v>15023.933276513999</v>
      </c>
      <c r="P11" s="72">
        <v>637.21129665900003</v>
      </c>
      <c r="Q11" s="72">
        <v>29476.106449979001</v>
      </c>
      <c r="R11" s="72">
        <v>12322.225891455</v>
      </c>
      <c r="S11" s="75">
        <v>18125.335973578003</v>
      </c>
      <c r="T11" s="72">
        <v>0</v>
      </c>
      <c r="U11" s="72">
        <v>5637.2681417099993</v>
      </c>
      <c r="V11" s="72">
        <v>18.36412</v>
      </c>
      <c r="W11" s="65"/>
      <c r="X11" s="108">
        <f t="shared" si="1"/>
        <v>6035134.134139616</v>
      </c>
      <c r="Y11" s="72">
        <v>845171.56064329913</v>
      </c>
      <c r="Z11" s="72">
        <v>14681.601048191</v>
      </c>
      <c r="AA11" s="72">
        <v>331741.38448669302</v>
      </c>
      <c r="AB11" s="72">
        <v>14892.889348155002</v>
      </c>
      <c r="AC11" s="72">
        <v>517376.6413145751</v>
      </c>
      <c r="AD11" s="72">
        <v>32063.552482468007</v>
      </c>
      <c r="AE11" s="72">
        <v>448079.59320249688</v>
      </c>
      <c r="AF11" s="72">
        <v>31338.831776543</v>
      </c>
      <c r="AG11" s="72">
        <v>379901.985878654</v>
      </c>
      <c r="AH11" s="72">
        <v>35202.626056752</v>
      </c>
      <c r="AI11" s="72">
        <v>499673.89192260196</v>
      </c>
      <c r="AJ11" s="72">
        <v>50082.728401954017</v>
      </c>
      <c r="AK11" s="72">
        <v>2097118.7912921887</v>
      </c>
      <c r="AL11" s="72">
        <v>631079.64902515907</v>
      </c>
      <c r="AM11" s="78">
        <v>260.14115295000005</v>
      </c>
      <c r="AN11" s="78">
        <v>2.6799938820000007</v>
      </c>
      <c r="AO11" s="78">
        <v>313.39349134399998</v>
      </c>
      <c r="AP11" s="78">
        <v>3.8538607539999998</v>
      </c>
      <c r="AQ11" s="78">
        <v>1524.4718027580002</v>
      </c>
      <c r="AR11" s="78">
        <v>9.3527498010000016</v>
      </c>
      <c r="AS11" s="78">
        <v>3124.9490504709997</v>
      </c>
      <c r="AT11" s="78">
        <v>26.760715079000004</v>
      </c>
      <c r="AU11" s="78">
        <v>3880.9494690890006</v>
      </c>
      <c r="AV11" s="78">
        <v>43.601966065000006</v>
      </c>
      <c r="AW11" s="78">
        <v>6256.836031443001</v>
      </c>
      <c r="AX11" s="78">
        <v>156.15449141400001</v>
      </c>
      <c r="AY11" s="78">
        <v>78389.864953716009</v>
      </c>
      <c r="AZ11" s="78">
        <v>12735.397531119001</v>
      </c>
      <c r="BA11" s="65"/>
      <c r="BB11" s="71">
        <f t="shared" si="2"/>
        <v>5891599.6385799777</v>
      </c>
      <c r="BC11" s="72">
        <v>2436075.9591292124</v>
      </c>
      <c r="BD11" s="72">
        <v>126382.691339222</v>
      </c>
      <c r="BE11" s="72">
        <v>2550885.9207415814</v>
      </c>
      <c r="BF11" s="72">
        <v>672321.77043498412</v>
      </c>
      <c r="BG11" s="72">
        <v>8714.0670751899979</v>
      </c>
      <c r="BH11" s="72">
        <v>86.249285581000009</v>
      </c>
      <c r="BI11" s="72">
        <v>84241.428551675024</v>
      </c>
      <c r="BJ11" s="72">
        <v>12891.552022533</v>
      </c>
      <c r="BL11" s="108">
        <f t="shared" si="3"/>
        <v>3218772.8204900199</v>
      </c>
      <c r="BM11" s="77">
        <v>2522271.1655257181</v>
      </c>
      <c r="BN11" s="77">
        <v>128179.500712109</v>
      </c>
      <c r="BO11" s="77">
        <v>487226</v>
      </c>
      <c r="BP11" s="77">
        <v>64548</v>
      </c>
      <c r="BQ11" s="77">
        <v>9103.9049666120009</v>
      </c>
      <c r="BR11" s="77">
        <v>86.249285581000009</v>
      </c>
      <c r="BS11" s="77">
        <v>6992</v>
      </c>
      <c r="BT11" s="77">
        <v>366</v>
      </c>
    </row>
    <row r="12" spans="1:84" x14ac:dyDescent="0.45">
      <c r="A12" s="27">
        <f t="shared" si="4"/>
        <v>43890</v>
      </c>
      <c r="B12" s="71">
        <f t="shared" si="0"/>
        <v>6129716.8645811081</v>
      </c>
      <c r="C12" s="95">
        <v>40008.061500573996</v>
      </c>
      <c r="D12" s="95">
        <v>6734.6376236410006</v>
      </c>
      <c r="E12" s="95">
        <v>2288482.4977125647</v>
      </c>
      <c r="F12" s="95">
        <v>343742.7076836371</v>
      </c>
      <c r="G12" s="95">
        <v>1095844.230349177</v>
      </c>
      <c r="H12" s="95">
        <v>354425.95471684623</v>
      </c>
      <c r="I12" s="95">
        <v>470.39951956900001</v>
      </c>
      <c r="J12" s="73">
        <v>0</v>
      </c>
      <c r="K12" s="95">
        <v>1750657.8699802379</v>
      </c>
      <c r="L12" s="95">
        <v>138951.116628805</v>
      </c>
      <c r="M12" s="95">
        <v>31235.689210136999</v>
      </c>
      <c r="N12" s="73">
        <v>0</v>
      </c>
      <c r="O12" s="95">
        <v>14826.581089768002</v>
      </c>
      <c r="P12" s="95">
        <v>669.50487764200011</v>
      </c>
      <c r="Q12" s="95">
        <v>32436.180852123012</v>
      </c>
      <c r="R12" s="95">
        <v>8667.3070552380032</v>
      </c>
      <c r="S12" s="109">
        <v>17355.808161830002</v>
      </c>
      <c r="T12" s="72">
        <v>0</v>
      </c>
      <c r="U12" s="95">
        <v>5189.3581291660012</v>
      </c>
      <c r="V12" s="95">
        <v>18.959490153000001</v>
      </c>
      <c r="W12" s="65"/>
      <c r="X12" s="108">
        <f t="shared" si="1"/>
        <v>6129716.8645811062</v>
      </c>
      <c r="Y12" s="95">
        <v>841954.60067827464</v>
      </c>
      <c r="Z12" s="95">
        <v>14715.841327460997</v>
      </c>
      <c r="AA12" s="95">
        <v>331335.46154205297</v>
      </c>
      <c r="AB12" s="95">
        <v>15361.634293738007</v>
      </c>
      <c r="AC12" s="95">
        <v>518981.77096097876</v>
      </c>
      <c r="AD12" s="95">
        <v>32824.154570414008</v>
      </c>
      <c r="AE12" s="95">
        <v>448690.43533648306</v>
      </c>
      <c r="AF12" s="95">
        <v>33176.419474070994</v>
      </c>
      <c r="AG12" s="95">
        <v>381914.11204434599</v>
      </c>
      <c r="AH12" s="95">
        <v>38059.572086369008</v>
      </c>
      <c r="AI12" s="95">
        <v>504239.45543418918</v>
      </c>
      <c r="AJ12" s="95">
        <v>52709.208790720993</v>
      </c>
      <c r="AK12" s="95">
        <v>2148347.2230657963</v>
      </c>
      <c r="AL12" s="95">
        <v>657007.58611015498</v>
      </c>
      <c r="AM12" s="95">
        <v>268.11120132799977</v>
      </c>
      <c r="AN12" s="95">
        <v>2.5343012250000001</v>
      </c>
      <c r="AO12" s="95">
        <v>317.21678962400011</v>
      </c>
      <c r="AP12" s="95">
        <v>3.6473440430000004</v>
      </c>
      <c r="AQ12" s="95">
        <v>1557.3450799970005</v>
      </c>
      <c r="AR12" s="95">
        <v>11.460224025</v>
      </c>
      <c r="AS12" s="95">
        <v>3040.1364985590008</v>
      </c>
      <c r="AT12" s="95">
        <v>27.958070741</v>
      </c>
      <c r="AU12" s="95">
        <v>3990.1195009190014</v>
      </c>
      <c r="AV12" s="95">
        <v>46.508616212000007</v>
      </c>
      <c r="AW12" s="95">
        <v>5700.768770495999</v>
      </c>
      <c r="AX12" s="95">
        <v>138.19010662599999</v>
      </c>
      <c r="AY12" s="95">
        <v>86169.919602100999</v>
      </c>
      <c r="AZ12" s="95">
        <v>9125.4727601610011</v>
      </c>
      <c r="BA12" s="65"/>
      <c r="BB12" s="71">
        <f t="shared" si="2"/>
        <v>5981390.0580208935</v>
      </c>
      <c r="BC12" s="95">
        <v>2435653.5603046613</v>
      </c>
      <c r="BD12" s="95">
        <v>132236.05071536504</v>
      </c>
      <c r="BE12" s="95">
        <v>2603494.9178892877</v>
      </c>
      <c r="BF12" s="95">
        <v>700353.5601261491</v>
      </c>
      <c r="BG12" s="95">
        <v>8786.5045997020006</v>
      </c>
      <c r="BH12" s="95">
        <v>92.108556246000006</v>
      </c>
      <c r="BI12" s="95">
        <v>91509.692962695</v>
      </c>
      <c r="BJ12" s="95">
        <v>9263.6628667870009</v>
      </c>
      <c r="BL12" s="108">
        <f t="shared" si="3"/>
        <v>3232945.039940862</v>
      </c>
      <c r="BM12" s="95">
        <v>2522876.3805621359</v>
      </c>
      <c r="BN12" s="95">
        <v>134137.621752053</v>
      </c>
      <c r="BO12" s="95">
        <v>492220</v>
      </c>
      <c r="BP12" s="95">
        <v>67452</v>
      </c>
      <c r="BQ12" s="95">
        <v>9172.9290704270006</v>
      </c>
      <c r="BR12" s="95">
        <v>92.108556246000006</v>
      </c>
      <c r="BS12" s="95">
        <v>6616</v>
      </c>
      <c r="BT12" s="95">
        <v>378</v>
      </c>
    </row>
    <row r="13" spans="1:84" s="113" customFormat="1" x14ac:dyDescent="0.45">
      <c r="A13" s="110">
        <f t="shared" si="4"/>
        <v>43921</v>
      </c>
      <c r="B13" s="108">
        <f t="shared" si="0"/>
        <v>6303250.1731241392</v>
      </c>
      <c r="C13" s="99">
        <v>43285.357755245983</v>
      </c>
      <c r="D13" s="99">
        <v>6435.2606364220019</v>
      </c>
      <c r="E13" s="99">
        <v>2259442.149371956</v>
      </c>
      <c r="F13" s="99">
        <v>354034.38297034608</v>
      </c>
      <c r="G13" s="99">
        <v>1166687.7096737968</v>
      </c>
      <c r="H13" s="99">
        <v>436220.28059763886</v>
      </c>
      <c r="I13" s="99">
        <v>468.32847862599999</v>
      </c>
      <c r="J13" s="73">
        <v>0</v>
      </c>
      <c r="K13" s="99">
        <v>1776622.8067658299</v>
      </c>
      <c r="L13" s="99">
        <v>152099.23556645698</v>
      </c>
      <c r="M13" s="99">
        <v>23611.649999998001</v>
      </c>
      <c r="N13" s="73">
        <v>0</v>
      </c>
      <c r="O13" s="99">
        <v>13617.965914111002</v>
      </c>
      <c r="P13" s="99">
        <v>761.10300303400015</v>
      </c>
      <c r="Q13" s="99">
        <v>38964.552225724037</v>
      </c>
      <c r="R13" s="99">
        <v>10410.517765900999</v>
      </c>
      <c r="S13" s="99">
        <v>15567.077258430001</v>
      </c>
      <c r="T13" s="72">
        <v>0</v>
      </c>
      <c r="U13" s="99">
        <v>5005.5032352159988</v>
      </c>
      <c r="V13" s="99">
        <v>16.291905406000001</v>
      </c>
      <c r="W13" s="99"/>
      <c r="X13" s="108">
        <f t="shared" si="1"/>
        <v>6303250.1731241373</v>
      </c>
      <c r="Y13" s="99">
        <v>841857.57573642698</v>
      </c>
      <c r="Z13" s="99">
        <v>14732.504119195</v>
      </c>
      <c r="AA13" s="99">
        <v>330930.64628443884</v>
      </c>
      <c r="AB13" s="99">
        <v>15405.042478965002</v>
      </c>
      <c r="AC13" s="99">
        <v>521359.3032135907</v>
      </c>
      <c r="AD13" s="99">
        <v>33126.792884395996</v>
      </c>
      <c r="AE13" s="99">
        <v>450365.73419223714</v>
      </c>
      <c r="AF13" s="99">
        <v>34290.335506142001</v>
      </c>
      <c r="AG13" s="99">
        <v>383569.48850130109</v>
      </c>
      <c r="AH13" s="99">
        <v>40401.775625885995</v>
      </c>
      <c r="AI13" s="99">
        <v>502842.89431612822</v>
      </c>
      <c r="AJ13" s="99">
        <v>55483.209630131969</v>
      </c>
      <c r="AK13" s="99">
        <v>2215580.7098013316</v>
      </c>
      <c r="AL13" s="99">
        <v>755349.49952614773</v>
      </c>
      <c r="AM13" s="99">
        <v>269.35284798699996</v>
      </c>
      <c r="AN13" s="99">
        <v>2.2596141759999999</v>
      </c>
      <c r="AO13" s="99">
        <v>328.38973570600007</v>
      </c>
      <c r="AP13" s="99">
        <v>4.6653079660000003</v>
      </c>
      <c r="AQ13" s="99">
        <v>1508.09846526</v>
      </c>
      <c r="AR13" s="99">
        <v>11.987919435</v>
      </c>
      <c r="AS13" s="99">
        <v>2784.5855019850005</v>
      </c>
      <c r="AT13" s="99">
        <v>23.885534075999999</v>
      </c>
      <c r="AU13" s="99">
        <v>3707.0668098199994</v>
      </c>
      <c r="AV13" s="99">
        <v>56.530144728000003</v>
      </c>
      <c r="AW13" s="99">
        <v>5403.9793000410018</v>
      </c>
      <c r="AX13" s="99">
        <v>118.28869623800003</v>
      </c>
      <c r="AY13" s="99">
        <v>82765.275972680029</v>
      </c>
      <c r="AZ13" s="99">
        <v>10970.295457722001</v>
      </c>
      <c r="BA13" s="112"/>
      <c r="BB13" s="111">
        <f t="shared" si="2"/>
        <v>6155790.5639967164</v>
      </c>
      <c r="BC13" s="99">
        <v>2440209.1015246133</v>
      </c>
      <c r="BD13" s="99">
        <v>135951.64729030099</v>
      </c>
      <c r="BE13" s="99">
        <v>2672020.2832570937</v>
      </c>
      <c r="BF13" s="99">
        <v>800330.87273767823</v>
      </c>
      <c r="BG13" s="99">
        <v>8236.4396698469991</v>
      </c>
      <c r="BH13" s="99">
        <v>99.328520381000004</v>
      </c>
      <c r="BI13" s="99">
        <v>87854.306842843027</v>
      </c>
      <c r="BJ13" s="99">
        <v>11088.584153960001</v>
      </c>
      <c r="BK13" s="112"/>
      <c r="BL13" s="108">
        <f t="shared" si="3"/>
        <v>3244292.0204237178</v>
      </c>
      <c r="BM13" s="99">
        <v>2528082.7479279949</v>
      </c>
      <c r="BN13" s="99">
        <v>137956.450614584</v>
      </c>
      <c r="BO13" s="99">
        <v>492924</v>
      </c>
      <c r="BP13" s="99">
        <v>70174</v>
      </c>
      <c r="BQ13" s="99">
        <v>8597.4933607580006</v>
      </c>
      <c r="BR13" s="99">
        <v>99.328520381000004</v>
      </c>
      <c r="BS13" s="99">
        <v>6096</v>
      </c>
      <c r="BT13" s="99">
        <v>362</v>
      </c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</row>
    <row r="14" spans="1:84" s="114" customFormat="1" x14ac:dyDescent="0.45">
      <c r="A14" s="110">
        <f t="shared" si="4"/>
        <v>43951</v>
      </c>
      <c r="B14" s="108">
        <f t="shared" si="0"/>
        <v>6206840.4853192726</v>
      </c>
      <c r="C14" s="73">
        <v>55201.905732999003</v>
      </c>
      <c r="D14" s="73">
        <v>8533.779625248002</v>
      </c>
      <c r="E14" s="73">
        <v>2264401.5708259973</v>
      </c>
      <c r="F14" s="73">
        <v>316034.76821043802</v>
      </c>
      <c r="G14" s="73">
        <v>1145284.452509125</v>
      </c>
      <c r="H14" s="73">
        <v>395003.12919900601</v>
      </c>
      <c r="I14" s="73">
        <v>259.94855557400001</v>
      </c>
      <c r="J14" s="73">
        <v>0</v>
      </c>
      <c r="K14" s="73">
        <v>1782177.6645285191</v>
      </c>
      <c r="L14" s="73">
        <v>142003.37101314499</v>
      </c>
      <c r="M14" s="73">
        <v>28812.799999997998</v>
      </c>
      <c r="N14" s="73">
        <v>0</v>
      </c>
      <c r="O14" s="73">
        <v>11170.659623172005</v>
      </c>
      <c r="P14" s="73">
        <v>1140.3609647550002</v>
      </c>
      <c r="Q14" s="73">
        <v>28497.027668612012</v>
      </c>
      <c r="R14" s="73">
        <v>8728.1294893990016</v>
      </c>
      <c r="S14" s="104">
        <v>14644.591282380001</v>
      </c>
      <c r="T14" s="72">
        <v>0</v>
      </c>
      <c r="U14" s="73">
        <v>4934.485076543001</v>
      </c>
      <c r="V14" s="73">
        <v>11.841014363000001</v>
      </c>
      <c r="W14" s="76"/>
      <c r="X14" s="108">
        <f t="shared" si="1"/>
        <v>6206840.4853192735</v>
      </c>
      <c r="Y14" s="73">
        <v>850925.96970136894</v>
      </c>
      <c r="Z14" s="73">
        <v>14591.636200215</v>
      </c>
      <c r="AA14" s="73">
        <v>333732.92569829104</v>
      </c>
      <c r="AB14" s="73">
        <v>14880.394858273005</v>
      </c>
      <c r="AC14" s="73">
        <v>529309.21560616698</v>
      </c>
      <c r="AD14" s="73">
        <v>31908.549110839995</v>
      </c>
      <c r="AE14" s="73">
        <v>456236.13099748205</v>
      </c>
      <c r="AF14" s="73">
        <v>31622.400406377012</v>
      </c>
      <c r="AG14" s="73">
        <v>387303.6445941889</v>
      </c>
      <c r="AH14" s="73">
        <v>36730.007294957999</v>
      </c>
      <c r="AI14" s="73">
        <v>505811.22077613499</v>
      </c>
      <c r="AJ14" s="73">
        <v>51422.020386980017</v>
      </c>
      <c r="AK14" s="73">
        <v>2184006.4347785809</v>
      </c>
      <c r="AL14" s="73">
        <v>680420.03979019413</v>
      </c>
      <c r="AM14" s="73">
        <v>271.34111480200005</v>
      </c>
      <c r="AN14" s="73">
        <v>2.2370447069999999</v>
      </c>
      <c r="AO14" s="73">
        <v>309.07909519300011</v>
      </c>
      <c r="AP14" s="73">
        <v>4.5426867939999998</v>
      </c>
      <c r="AQ14" s="73">
        <v>1370.467764385</v>
      </c>
      <c r="AR14" s="73">
        <v>10.766547996</v>
      </c>
      <c r="AS14" s="73">
        <v>2457.974818303001</v>
      </c>
      <c r="AT14" s="73">
        <v>24.438148324</v>
      </c>
      <c r="AU14" s="73">
        <v>3412.2664541500003</v>
      </c>
      <c r="AV14" s="73">
        <v>52.416874601000011</v>
      </c>
      <c r="AW14" s="73">
        <v>4555.8014827769994</v>
      </c>
      <c r="AX14" s="73">
        <v>152.10622853800001</v>
      </c>
      <c r="AY14" s="73">
        <v>75682.632921095006</v>
      </c>
      <c r="AZ14" s="73">
        <v>9633.8239375569992</v>
      </c>
      <c r="BA14" s="76"/>
      <c r="BB14" s="108">
        <f t="shared" si="2"/>
        <v>6061825.6536927475</v>
      </c>
      <c r="BC14" s="73">
        <v>2468536.315075858</v>
      </c>
      <c r="BD14" s="73">
        <v>127907.73567374804</v>
      </c>
      <c r="BE14" s="73">
        <v>2645775.5023257704</v>
      </c>
      <c r="BF14" s="73">
        <v>722271.32974748395</v>
      </c>
      <c r="BG14" s="73">
        <v>7470.2025564269943</v>
      </c>
      <c r="BH14" s="73">
        <v>94.401302421999986</v>
      </c>
      <c r="BI14" s="73">
        <v>79984.236844943007</v>
      </c>
      <c r="BJ14" s="73">
        <v>9785.9301660950023</v>
      </c>
      <c r="BL14" s="108">
        <f t="shared" si="3"/>
        <v>3260484.405017416</v>
      </c>
      <c r="BM14" s="73">
        <v>2557507.8865974983</v>
      </c>
      <c r="BN14" s="73">
        <v>129732.98787066301</v>
      </c>
      <c r="BO14" s="73">
        <v>493500</v>
      </c>
      <c r="BP14" s="73">
        <v>66028</v>
      </c>
      <c r="BQ14" s="73">
        <v>7821.1292468330003</v>
      </c>
      <c r="BR14" s="73">
        <v>94.401302422000001</v>
      </c>
      <c r="BS14" s="73">
        <v>5432</v>
      </c>
      <c r="BT14" s="73">
        <v>368</v>
      </c>
    </row>
    <row r="15" spans="1:84" x14ac:dyDescent="0.45">
      <c r="A15" s="110">
        <f t="shared" si="4"/>
        <v>43982</v>
      </c>
      <c r="B15" s="115">
        <f t="shared" si="0"/>
        <v>6254933.229473765</v>
      </c>
      <c r="C15" s="103">
        <v>45441.044261715993</v>
      </c>
      <c r="D15" s="103">
        <v>7678.1981742409989</v>
      </c>
      <c r="E15" s="103">
        <v>2288142.3467444833</v>
      </c>
      <c r="F15" s="103">
        <v>313875.68778393808</v>
      </c>
      <c r="G15" s="103">
        <v>1116365.2670703435</v>
      </c>
      <c r="H15" s="103">
        <v>413923.61455412797</v>
      </c>
      <c r="I15" s="103">
        <v>310.95087432199995</v>
      </c>
      <c r="J15" s="73">
        <v>0</v>
      </c>
      <c r="K15" s="103">
        <v>1826867.3728058226</v>
      </c>
      <c r="L15" s="103">
        <v>144488.85932600003</v>
      </c>
      <c r="M15" s="103">
        <v>24281.199999998</v>
      </c>
      <c r="N15" s="73">
        <v>0</v>
      </c>
      <c r="O15" s="103">
        <v>10957.186768647</v>
      </c>
      <c r="P15" s="103">
        <v>729.95545586500009</v>
      </c>
      <c r="Q15" s="103">
        <v>31685.525741686994</v>
      </c>
      <c r="R15" s="103">
        <v>10666.037744904001</v>
      </c>
      <c r="S15" s="105">
        <v>14428.698657038</v>
      </c>
      <c r="T15" s="72">
        <v>0</v>
      </c>
      <c r="U15" s="103">
        <v>5079.6779852500003</v>
      </c>
      <c r="V15" s="103">
        <v>11.605525381000001</v>
      </c>
      <c r="W15" s="87"/>
      <c r="X15" s="108">
        <f t="shared" si="1"/>
        <v>6254933.229473765</v>
      </c>
      <c r="Y15" s="103">
        <v>883269.92643529619</v>
      </c>
      <c r="Z15" s="103">
        <v>14487.184025717996</v>
      </c>
      <c r="AA15" s="103">
        <v>343774.04588826001</v>
      </c>
      <c r="AB15" s="103">
        <v>14887.601317727998</v>
      </c>
      <c r="AC15" s="103">
        <v>538531.80239257903</v>
      </c>
      <c r="AD15" s="103">
        <v>31832.897352722008</v>
      </c>
      <c r="AE15" s="103">
        <v>460686.63218039495</v>
      </c>
      <c r="AF15" s="103">
        <v>31874.762251783006</v>
      </c>
      <c r="AG15" s="103">
        <v>391184.73944692907</v>
      </c>
      <c r="AH15" s="103">
        <v>36981.695493003994</v>
      </c>
      <c r="AI15" s="103">
        <v>502609.11610394309</v>
      </c>
      <c r="AJ15" s="103">
        <v>52028.379744071011</v>
      </c>
      <c r="AK15" s="103">
        <v>2157070.7193092834</v>
      </c>
      <c r="AL15" s="103">
        <v>697873.83965328103</v>
      </c>
      <c r="AM15" s="103">
        <v>266.99419104600003</v>
      </c>
      <c r="AN15" s="103">
        <v>2.6651949580000003</v>
      </c>
      <c r="AO15" s="103">
        <v>293.55848258000003</v>
      </c>
      <c r="AP15" s="103">
        <v>3.8393338070000005</v>
      </c>
      <c r="AQ15" s="103">
        <v>1336.2405805659998</v>
      </c>
      <c r="AR15" s="103">
        <v>11.489915883000002</v>
      </c>
      <c r="AS15" s="103">
        <v>2322.8389303050003</v>
      </c>
      <c r="AT15" s="103">
        <v>21.886519776999997</v>
      </c>
      <c r="AU15" s="103">
        <v>3307.7243161660003</v>
      </c>
      <c r="AV15" s="103">
        <v>46.026996113000003</v>
      </c>
      <c r="AW15" s="103">
        <v>4638.9986788180004</v>
      </c>
      <c r="AX15" s="103">
        <v>156.48257470200002</v>
      </c>
      <c r="AY15" s="103">
        <v>74265.933973138992</v>
      </c>
      <c r="AZ15" s="103">
        <v>11165.20819091</v>
      </c>
      <c r="BA15" s="87"/>
      <c r="BB15" s="115">
        <f t="shared" si="2"/>
        <v>6111200.4392266013</v>
      </c>
      <c r="BC15" s="103">
        <v>2526315.5000164481</v>
      </c>
      <c r="BD15" s="103">
        <v>128239.963637037</v>
      </c>
      <c r="BE15" s="103">
        <v>2618952.8386399075</v>
      </c>
      <c r="BF15" s="103">
        <v>740470.14050313807</v>
      </c>
      <c r="BG15" s="103">
        <v>7190.3554929689981</v>
      </c>
      <c r="BH15" s="103">
        <v>85.907960537999998</v>
      </c>
      <c r="BI15" s="103">
        <v>78624.042210951011</v>
      </c>
      <c r="BJ15" s="103">
        <v>11321.690765612</v>
      </c>
      <c r="BK15" s="116"/>
      <c r="BL15" s="108">
        <f t="shared" si="3"/>
        <v>3320058.5512456149</v>
      </c>
      <c r="BM15" s="103">
        <v>2617447.1463434594</v>
      </c>
      <c r="BN15" s="103">
        <v>130064.140440955</v>
      </c>
      <c r="BO15" s="103">
        <v>492390</v>
      </c>
      <c r="BP15" s="103">
        <v>66738</v>
      </c>
      <c r="BQ15" s="103">
        <v>7527.3565006630006</v>
      </c>
      <c r="BR15" s="103">
        <v>85.907960538000012</v>
      </c>
      <c r="BS15" s="103">
        <v>5420</v>
      </c>
      <c r="BT15" s="103">
        <v>386</v>
      </c>
    </row>
    <row r="16" spans="1:84" x14ac:dyDescent="0.45">
      <c r="A16" s="110">
        <f t="shared" si="4"/>
        <v>44012</v>
      </c>
      <c r="B16" s="115">
        <f t="shared" si="0"/>
        <v>6346956.7390860356</v>
      </c>
      <c r="C16" s="73">
        <v>43950.043763975002</v>
      </c>
      <c r="D16" s="73">
        <v>9099.9008055800005</v>
      </c>
      <c r="E16" s="73">
        <v>2310243.1207242548</v>
      </c>
      <c r="F16" s="73">
        <v>317498.51497734105</v>
      </c>
      <c r="G16" s="73">
        <v>1184549.461494925</v>
      </c>
      <c r="H16" s="73">
        <v>395434.54750183097</v>
      </c>
      <c r="I16" s="73">
        <v>312.70056200000005</v>
      </c>
      <c r="J16" s="73">
        <v>0</v>
      </c>
      <c r="K16" s="73">
        <v>1838599.6491230323</v>
      </c>
      <c r="L16" s="73">
        <v>142216.14399156201</v>
      </c>
      <c r="M16" s="73">
        <v>27170.408623998999</v>
      </c>
      <c r="N16" s="73">
        <v>0</v>
      </c>
      <c r="O16" s="73">
        <v>11168.614574991001</v>
      </c>
      <c r="P16" s="73">
        <v>716.51739800899998</v>
      </c>
      <c r="Q16" s="73">
        <v>30777.748641722996</v>
      </c>
      <c r="R16" s="73">
        <v>13582.567200031001</v>
      </c>
      <c r="S16" s="104">
        <v>16345.170005949003</v>
      </c>
      <c r="T16" s="72">
        <v>0</v>
      </c>
      <c r="U16" s="73">
        <v>5280.1857245060037</v>
      </c>
      <c r="V16" s="73">
        <v>11.443972326000001</v>
      </c>
      <c r="W16" s="73"/>
      <c r="X16" s="108">
        <f t="shared" si="1"/>
        <v>6346956.7390860394</v>
      </c>
      <c r="Y16" s="73">
        <v>873346.0078532747</v>
      </c>
      <c r="Z16" s="73">
        <v>14554.784286565002</v>
      </c>
      <c r="AA16" s="73">
        <v>344611.23521655099</v>
      </c>
      <c r="AB16" s="73">
        <v>14932.318379444003</v>
      </c>
      <c r="AC16" s="73">
        <v>545252.94769567391</v>
      </c>
      <c r="AD16" s="73">
        <v>32293.028449340003</v>
      </c>
      <c r="AE16" s="73">
        <v>466223.64336566109</v>
      </c>
      <c r="AF16" s="73">
        <v>31808.315189036992</v>
      </c>
      <c r="AG16" s="73">
        <v>400347.20542459085</v>
      </c>
      <c r="AH16" s="73">
        <v>36584.826826289012</v>
      </c>
      <c r="AI16" s="73">
        <v>510515.82183440711</v>
      </c>
      <c r="AJ16" s="73">
        <v>51413.531438876009</v>
      </c>
      <c r="AK16" s="73">
        <v>2237358.1142780301</v>
      </c>
      <c r="AL16" s="73">
        <v>682662.30270676326</v>
      </c>
      <c r="AM16" s="73">
        <v>261.34782715200004</v>
      </c>
      <c r="AN16" s="73">
        <v>2.4182234440000006</v>
      </c>
      <c r="AO16" s="73">
        <v>295.45417785799987</v>
      </c>
      <c r="AP16" s="73">
        <v>3.6156117710000002</v>
      </c>
      <c r="AQ16" s="73">
        <v>1363.2356342950002</v>
      </c>
      <c r="AR16" s="73">
        <v>13.128893363000001</v>
      </c>
      <c r="AS16" s="73">
        <v>2431.1356196699999</v>
      </c>
      <c r="AT16" s="73">
        <v>19.908734231000004</v>
      </c>
      <c r="AU16" s="73">
        <v>3411.1488787440007</v>
      </c>
      <c r="AV16" s="73">
        <v>44.814773620000004</v>
      </c>
      <c r="AW16" s="73">
        <v>4808.5371688220002</v>
      </c>
      <c r="AX16" s="73">
        <v>169.68416267799998</v>
      </c>
      <c r="AY16" s="73">
        <v>78171.268264626982</v>
      </c>
      <c r="AZ16" s="73">
        <v>14056.958171258999</v>
      </c>
      <c r="BA16" s="73"/>
      <c r="BB16" s="115">
        <f t="shared" si="2"/>
        <v>6200873.2962070014</v>
      </c>
      <c r="BC16" s="73">
        <v>2537086.0650413325</v>
      </c>
      <c r="BD16" s="73">
        <v>128327.83140955996</v>
      </c>
      <c r="BE16" s="73">
        <v>2706139.3515311228</v>
      </c>
      <c r="BF16" s="73">
        <v>724925.3886710892</v>
      </c>
      <c r="BG16" s="73">
        <v>7427.5899216180014</v>
      </c>
      <c r="BH16" s="73">
        <v>83.886236429000007</v>
      </c>
      <c r="BI16" s="73">
        <v>82656.541061912983</v>
      </c>
      <c r="BJ16" s="73">
        <v>14226.642333936998</v>
      </c>
      <c r="BK16" s="73"/>
      <c r="BL16" s="108">
        <f t="shared" si="3"/>
        <v>3338282.5210605753</v>
      </c>
      <c r="BM16" s="73">
        <v>2629781.0395557522</v>
      </c>
      <c r="BN16" s="73">
        <v>130173.27313067501</v>
      </c>
      <c r="BO16" s="73">
        <v>498694</v>
      </c>
      <c r="BP16" s="73">
        <v>65650</v>
      </c>
      <c r="BQ16" s="73">
        <v>7762.3221377190002</v>
      </c>
      <c r="BR16" s="73">
        <v>83.886236429000007</v>
      </c>
      <c r="BS16" s="73">
        <v>5746</v>
      </c>
      <c r="BT16" s="73">
        <v>392</v>
      </c>
    </row>
    <row r="17" spans="1:72" x14ac:dyDescent="0.45">
      <c r="A17" s="110">
        <f t="shared" si="4"/>
        <v>44043</v>
      </c>
      <c r="B17" s="108">
        <f t="shared" si="0"/>
        <v>6387781.1887107966</v>
      </c>
      <c r="C17" s="73">
        <v>40466.198253582006</v>
      </c>
      <c r="D17" s="73">
        <v>7447.7918798700011</v>
      </c>
      <c r="E17" s="73">
        <v>2356431.8071381636</v>
      </c>
      <c r="F17" s="73">
        <v>342529.22521146701</v>
      </c>
      <c r="G17" s="73">
        <v>1171787.0146523204</v>
      </c>
      <c r="H17" s="73">
        <v>390743.39504088205</v>
      </c>
      <c r="I17" s="73">
        <v>113.38782323500001</v>
      </c>
      <c r="J17" s="73">
        <v>0</v>
      </c>
      <c r="K17" s="73">
        <v>1830303.4523827303</v>
      </c>
      <c r="L17" s="73">
        <v>146260.58519110602</v>
      </c>
      <c r="M17" s="73">
        <v>18579.723713879001</v>
      </c>
      <c r="N17" s="73">
        <v>0</v>
      </c>
      <c r="O17" s="73">
        <v>12219.465021022002</v>
      </c>
      <c r="P17" s="73">
        <v>2383.6703382340002</v>
      </c>
      <c r="Q17" s="73">
        <v>32486.339547294992</v>
      </c>
      <c r="R17" s="73">
        <v>14272.968808116999</v>
      </c>
      <c r="S17" s="104">
        <v>16253.974060891</v>
      </c>
      <c r="T17" s="72">
        <v>0</v>
      </c>
      <c r="U17" s="73">
        <v>5490.3019865540009</v>
      </c>
      <c r="V17" s="73">
        <v>11.887661447999999</v>
      </c>
      <c r="W17" s="76"/>
      <c r="X17" s="108">
        <f t="shared" si="1"/>
        <v>6387781.1887107948</v>
      </c>
      <c r="Y17" s="73">
        <v>871279.41106810421</v>
      </c>
      <c r="Z17" s="73">
        <v>14286.619610705999</v>
      </c>
      <c r="AA17" s="73">
        <v>345052.06622975599</v>
      </c>
      <c r="AB17" s="73">
        <v>14925.732766188001</v>
      </c>
      <c r="AC17" s="73">
        <v>547805.94424167403</v>
      </c>
      <c r="AD17" s="73">
        <v>32173.444521654004</v>
      </c>
      <c r="AE17" s="73">
        <v>468409.00172641012</v>
      </c>
      <c r="AF17" s="73">
        <v>32691.646537729004</v>
      </c>
      <c r="AG17" s="73">
        <v>402767.04871335399</v>
      </c>
      <c r="AH17" s="72">
        <v>37876.501690293997</v>
      </c>
      <c r="AI17" s="73">
        <v>511185.49423356308</v>
      </c>
      <c r="AJ17" s="73">
        <v>53183.598812266006</v>
      </c>
      <c r="AK17" s="73">
        <v>2252602.8940371689</v>
      </c>
      <c r="AL17" s="73">
        <v>701843.45338448789</v>
      </c>
      <c r="AM17" s="72">
        <v>259.94447848500005</v>
      </c>
      <c r="AN17" s="72">
        <v>2.1983037360000002</v>
      </c>
      <c r="AO17" s="72">
        <v>308.14708117400005</v>
      </c>
      <c r="AP17" s="72">
        <v>4.6591833800000009</v>
      </c>
      <c r="AQ17" s="72">
        <v>1437.954838395</v>
      </c>
      <c r="AR17" s="72">
        <v>12.520292638000001</v>
      </c>
      <c r="AS17" s="72">
        <v>2490.6514957950003</v>
      </c>
      <c r="AT17" s="73">
        <v>21.730561453</v>
      </c>
      <c r="AU17" s="72">
        <v>3530.2789465000001</v>
      </c>
      <c r="AV17" s="72">
        <v>42.205470758000004</v>
      </c>
      <c r="AW17" s="72">
        <v>4898.7067651849993</v>
      </c>
      <c r="AX17" s="72">
        <v>154.58069503000002</v>
      </c>
      <c r="AY17" s="73">
        <v>72104.120724106993</v>
      </c>
      <c r="AZ17" s="72">
        <v>16430.632300804002</v>
      </c>
      <c r="BA17" s="76"/>
      <c r="BB17" s="108">
        <f t="shared" si="2"/>
        <v>6243835.1584902918</v>
      </c>
      <c r="BC17" s="72">
        <v>2541446.1334688067</v>
      </c>
      <c r="BD17" s="72">
        <v>130051.34485506501</v>
      </c>
      <c r="BE17" s="72">
        <v>2724715.3918248471</v>
      </c>
      <c r="BF17" s="72">
        <v>746679.08637540415</v>
      </c>
      <c r="BG17" s="72">
        <v>7673.6501591770011</v>
      </c>
      <c r="BH17" s="72">
        <v>83.313811965000014</v>
      </c>
      <c r="BI17" s="72">
        <v>76601.024999192989</v>
      </c>
      <c r="BJ17" s="72">
        <v>16585.212995834001</v>
      </c>
      <c r="BK17" s="73"/>
      <c r="BL17" s="108">
        <f t="shared" si="3"/>
        <v>3350233.7077581831</v>
      </c>
      <c r="BM17" s="72">
        <v>2635313.4719792982</v>
      </c>
      <c r="BN17" s="72">
        <v>131953.94512657099</v>
      </c>
      <c r="BO17" s="72">
        <v>501260</v>
      </c>
      <c r="BP17" s="72">
        <v>67492</v>
      </c>
      <c r="BQ17" s="72">
        <v>8026.9768403490007</v>
      </c>
      <c r="BR17" s="72">
        <v>83.313811964999999</v>
      </c>
      <c r="BS17" s="72">
        <v>5712</v>
      </c>
      <c r="BT17" s="72">
        <v>392</v>
      </c>
    </row>
    <row r="18" spans="1:72" s="114" customFormat="1" x14ac:dyDescent="0.45">
      <c r="A18" s="110">
        <f t="shared" si="4"/>
        <v>44074</v>
      </c>
      <c r="B18" s="108">
        <f t="shared" si="0"/>
        <v>6563184.7095524985</v>
      </c>
      <c r="C18" s="73">
        <v>38657.981159415001</v>
      </c>
      <c r="D18" s="73">
        <v>7165.4184003990003</v>
      </c>
      <c r="E18" s="73">
        <v>2394922.8969453401</v>
      </c>
      <c r="F18" s="73">
        <v>346916.58265874005</v>
      </c>
      <c r="G18" s="73">
        <v>1262075.931684643</v>
      </c>
      <c r="H18" s="73">
        <v>404759.87548029388</v>
      </c>
      <c r="I18" s="73">
        <v>63.516300008000009</v>
      </c>
      <c r="J18" s="73">
        <v>0</v>
      </c>
      <c r="K18" s="73">
        <v>1856649.6248036134</v>
      </c>
      <c r="L18" s="73">
        <v>153822.20089436002</v>
      </c>
      <c r="M18" s="73">
        <v>15362.983292347999</v>
      </c>
      <c r="N18" s="73">
        <v>0</v>
      </c>
      <c r="O18" s="73">
        <v>12413.276715511001</v>
      </c>
      <c r="P18" s="73">
        <v>3688.1547868730004</v>
      </c>
      <c r="Q18" s="73">
        <v>32841.122672825004</v>
      </c>
      <c r="R18" s="73">
        <v>13578.326155643999</v>
      </c>
      <c r="S18" s="104">
        <v>14762.375947558001</v>
      </c>
      <c r="T18" s="72">
        <v>0</v>
      </c>
      <c r="U18" s="73">
        <v>5492.4529450970003</v>
      </c>
      <c r="V18" s="73">
        <v>11.988709829999999</v>
      </c>
      <c r="W18" s="117"/>
      <c r="X18" s="108">
        <f t="shared" si="1"/>
        <v>6563184.7095524985</v>
      </c>
      <c r="Y18" s="73">
        <v>880202.9131220791</v>
      </c>
      <c r="Z18" s="73">
        <v>14149.591294077003</v>
      </c>
      <c r="AA18" s="73">
        <v>346719.28489634092</v>
      </c>
      <c r="AB18" s="73">
        <v>14884.999832865999</v>
      </c>
      <c r="AC18" s="73">
        <v>550839.5584973481</v>
      </c>
      <c r="AD18" s="73">
        <v>32127.976464941006</v>
      </c>
      <c r="AE18" s="73">
        <v>473599.93129238498</v>
      </c>
      <c r="AF18" s="73">
        <v>33095.816222350004</v>
      </c>
      <c r="AG18" s="73">
        <v>406621.70565169491</v>
      </c>
      <c r="AH18" s="73">
        <v>38491.623367979002</v>
      </c>
      <c r="AI18" s="73">
        <v>518176.8320779581</v>
      </c>
      <c r="AJ18" s="73">
        <v>54608.159882143998</v>
      </c>
      <c r="AK18" s="73">
        <v>2376209.725355213</v>
      </c>
      <c r="AL18" s="73">
        <v>725305.91036943602</v>
      </c>
      <c r="AM18" s="73">
        <v>260.21132971599997</v>
      </c>
      <c r="AN18" s="73">
        <v>2.5026196400000003</v>
      </c>
      <c r="AO18" s="73">
        <v>298.22850949899998</v>
      </c>
      <c r="AP18" s="73">
        <v>4.7562615529999999</v>
      </c>
      <c r="AQ18" s="73">
        <v>1490.3236618259998</v>
      </c>
      <c r="AR18" s="73">
        <v>9.2592390330000018</v>
      </c>
      <c r="AS18" s="73">
        <v>2606.9260253120001</v>
      </c>
      <c r="AT18" s="73">
        <v>24.923769496000002</v>
      </c>
      <c r="AU18" s="73">
        <v>3695.0052967949996</v>
      </c>
      <c r="AV18" s="73">
        <v>44.976943790000007</v>
      </c>
      <c r="AW18" s="73">
        <v>5204.7521161820005</v>
      </c>
      <c r="AX18" s="73">
        <v>143.47897684100002</v>
      </c>
      <c r="AY18" s="73">
        <v>67316.764634009014</v>
      </c>
      <c r="AZ18" s="73">
        <v>17048.571841994002</v>
      </c>
      <c r="BA18" s="65"/>
      <c r="BB18" s="108">
        <f t="shared" si="2"/>
        <v>6419949.8221852966</v>
      </c>
      <c r="BC18" s="73">
        <v>2562958.5939246067</v>
      </c>
      <c r="BD18" s="73">
        <v>130845.43099193403</v>
      </c>
      <c r="BE18" s="73">
        <v>2857056.1392026399</v>
      </c>
      <c r="BF18" s="73">
        <v>771745.3351985591</v>
      </c>
      <c r="BG18" s="73">
        <v>7996.7066363169997</v>
      </c>
      <c r="BH18" s="73">
        <v>86.41883351200002</v>
      </c>
      <c r="BI18" s="73">
        <v>72069.146578893007</v>
      </c>
      <c r="BJ18" s="73">
        <v>17192.050818835</v>
      </c>
      <c r="BK18" s="65"/>
      <c r="BL18" s="108">
        <f t="shared" si="3"/>
        <v>3383426.5142987212</v>
      </c>
      <c r="BM18" s="73">
        <v>2657983.3934598481</v>
      </c>
      <c r="BN18" s="73">
        <v>132750.00718221301</v>
      </c>
      <c r="BO18" s="73">
        <v>508982</v>
      </c>
      <c r="BP18" s="73">
        <v>69086</v>
      </c>
      <c r="BQ18" s="73">
        <v>8350.6948231480001</v>
      </c>
      <c r="BR18" s="73">
        <v>86.418833512000006</v>
      </c>
      <c r="BS18" s="82">
        <v>5800</v>
      </c>
      <c r="BT18" s="73">
        <v>388</v>
      </c>
    </row>
    <row r="19" spans="1:72" x14ac:dyDescent="0.45">
      <c r="A19" s="110">
        <f t="shared" si="4"/>
        <v>44104</v>
      </c>
      <c r="B19" s="108">
        <f t="shared" si="0"/>
        <v>6721275.5627981201</v>
      </c>
      <c r="C19" s="103">
        <v>44036.055431262001</v>
      </c>
      <c r="D19" s="103">
        <v>7486.6711145590007</v>
      </c>
      <c r="E19" s="103">
        <v>2415059.994002834</v>
      </c>
      <c r="F19" s="103">
        <v>347586.58668803592</v>
      </c>
      <c r="G19" s="103">
        <v>1336159.8192280561</v>
      </c>
      <c r="H19" s="103">
        <v>429720.40881948016</v>
      </c>
      <c r="I19" s="103">
        <v>63.835793372000012</v>
      </c>
      <c r="J19" s="73">
        <v>0</v>
      </c>
      <c r="K19" s="103">
        <v>1893758.0300297122</v>
      </c>
      <c r="L19" s="103">
        <v>154415.34005935499</v>
      </c>
      <c r="M19" s="103">
        <v>15099.927867097998</v>
      </c>
      <c r="N19" s="73">
        <v>0</v>
      </c>
      <c r="O19" s="103">
        <v>13397.899106351999</v>
      </c>
      <c r="P19" s="103">
        <v>3842.9908640150002</v>
      </c>
      <c r="Q19" s="103">
        <v>30233.051572273991</v>
      </c>
      <c r="R19" s="103">
        <v>12013.665006212001</v>
      </c>
      <c r="S19" s="105">
        <v>12574.208746676002</v>
      </c>
      <c r="T19" s="72">
        <v>0</v>
      </c>
      <c r="U19" s="103">
        <v>5814.9039632420008</v>
      </c>
      <c r="V19" s="103">
        <v>12.174505585</v>
      </c>
      <c r="W19" s="65"/>
      <c r="X19" s="108">
        <f t="shared" si="1"/>
        <v>6721275.5627981192</v>
      </c>
      <c r="Y19" s="103">
        <v>899091.654375877</v>
      </c>
      <c r="Z19" s="103">
        <v>14143.358233192001</v>
      </c>
      <c r="AA19" s="103">
        <v>351112.64366092905</v>
      </c>
      <c r="AB19" s="103">
        <v>15029.033485628001</v>
      </c>
      <c r="AC19" s="103">
        <v>554199.56057392503</v>
      </c>
      <c r="AD19" s="103">
        <v>31959.202894809005</v>
      </c>
      <c r="AE19" s="103">
        <v>476902.87353774108</v>
      </c>
      <c r="AF19" s="103">
        <v>32864.428626312001</v>
      </c>
      <c r="AG19" s="103">
        <v>409427.34983806906</v>
      </c>
      <c r="AH19" s="103">
        <v>38399.773075101002</v>
      </c>
      <c r="AI19" s="103">
        <v>520570.94696205185</v>
      </c>
      <c r="AJ19" s="103">
        <v>53659.975743358009</v>
      </c>
      <c r="AK19" s="103">
        <v>2477772.7055366416</v>
      </c>
      <c r="AL19" s="103">
        <v>753153.23462303006</v>
      </c>
      <c r="AM19" s="103">
        <v>259.58149875399994</v>
      </c>
      <c r="AN19" s="103">
        <v>2.6409239850000001</v>
      </c>
      <c r="AO19" s="103">
        <v>300.83613779900003</v>
      </c>
      <c r="AP19" s="103">
        <v>4.2886504360000002</v>
      </c>
      <c r="AQ19" s="103">
        <v>1545.894947619</v>
      </c>
      <c r="AR19" s="103">
        <v>11.604389359000001</v>
      </c>
      <c r="AS19" s="103">
        <v>2710.7621339830002</v>
      </c>
      <c r="AT19" s="103">
        <v>22.996246173999999</v>
      </c>
      <c r="AU19" s="103">
        <v>4026.0742620670003</v>
      </c>
      <c r="AV19" s="103">
        <v>32.877573992999999</v>
      </c>
      <c r="AW19" s="103">
        <v>5497.9811672240003</v>
      </c>
      <c r="AX19" s="103">
        <v>155.43213462100002</v>
      </c>
      <c r="AY19" s="103">
        <v>62778.861108196004</v>
      </c>
      <c r="AZ19" s="103">
        <v>15638.990457243999</v>
      </c>
      <c r="BA19" s="65"/>
      <c r="BB19" s="108">
        <f t="shared" si="2"/>
        <v>6568663.8124901326</v>
      </c>
      <c r="BC19" s="103">
        <v>2593995.6958623482</v>
      </c>
      <c r="BD19" s="103">
        <v>130424.683940987</v>
      </c>
      <c r="BE19" s="103">
        <v>2954918.9971954059</v>
      </c>
      <c r="BF19" s="103">
        <v>797181.62759059097</v>
      </c>
      <c r="BG19" s="103">
        <v>8491.6095080299965</v>
      </c>
      <c r="BH19" s="103">
        <v>74.407783946999999</v>
      </c>
      <c r="BI19" s="103">
        <v>67782.368016958004</v>
      </c>
      <c r="BJ19" s="103">
        <v>15794.422591865001</v>
      </c>
      <c r="BL19" s="108">
        <f t="shared" si="3"/>
        <v>3418951.4350657524</v>
      </c>
      <c r="BM19" s="103">
        <v>2690734.0819865414</v>
      </c>
      <c r="BN19" s="103">
        <v>132395.79631504201</v>
      </c>
      <c r="BO19" s="103">
        <v>512656</v>
      </c>
      <c r="BP19" s="103">
        <v>67886</v>
      </c>
      <c r="BQ19" s="103">
        <v>8843.1489802220003</v>
      </c>
      <c r="BR19" s="103">
        <v>74.407783946999999</v>
      </c>
      <c r="BS19" s="91">
        <v>5960</v>
      </c>
      <c r="BT19" s="103">
        <v>402</v>
      </c>
    </row>
    <row r="20" spans="1:72" x14ac:dyDescent="0.45">
      <c r="A20" s="110">
        <f t="shared" si="4"/>
        <v>44135</v>
      </c>
      <c r="B20" s="108">
        <f t="shared" ref="B20" si="5">SUM(C20:V20)</f>
        <v>6691475.8330265004</v>
      </c>
      <c r="C20" s="103">
        <v>41726.190243709003</v>
      </c>
      <c r="D20" s="103">
        <v>6307.5983300090002</v>
      </c>
      <c r="E20" s="103">
        <v>2453597.2835053527</v>
      </c>
      <c r="F20" s="103">
        <v>355679.18305724801</v>
      </c>
      <c r="G20" s="103">
        <v>1287157.1139951108</v>
      </c>
      <c r="H20" s="103">
        <v>405208.61222216306</v>
      </c>
      <c r="I20" s="103">
        <v>3.8217451360000001</v>
      </c>
      <c r="J20" s="73">
        <v>0</v>
      </c>
      <c r="K20" s="103">
        <v>1894757.909012612</v>
      </c>
      <c r="L20" s="103">
        <v>153994.19124138198</v>
      </c>
      <c r="M20" s="103">
        <v>10318.855564698002</v>
      </c>
      <c r="N20" s="73">
        <v>0</v>
      </c>
      <c r="O20" s="103">
        <v>15070.576147987002</v>
      </c>
      <c r="P20" s="103">
        <v>3852.7663649890001</v>
      </c>
      <c r="Q20" s="103">
        <v>34336.461936209009</v>
      </c>
      <c r="R20" s="103">
        <v>11910.066391460001</v>
      </c>
      <c r="S20" s="105">
        <v>11460.299145312001</v>
      </c>
      <c r="T20" s="72">
        <v>0</v>
      </c>
      <c r="U20" s="103">
        <v>6082.8508023809991</v>
      </c>
      <c r="V20" s="103">
        <v>12.053320743</v>
      </c>
      <c r="W20" s="65"/>
      <c r="X20" s="108">
        <f t="shared" ref="X20:X40" si="6">SUM(Y20:AZ20)</f>
        <v>6691475.8330265014</v>
      </c>
      <c r="Y20" s="103">
        <v>903742.80506003194</v>
      </c>
      <c r="Z20" s="103">
        <v>14091.368347339001</v>
      </c>
      <c r="AA20" s="103">
        <v>352501.09795354004</v>
      </c>
      <c r="AB20" s="103">
        <v>14964.167227277007</v>
      </c>
      <c r="AC20" s="103">
        <v>556233.04412055598</v>
      </c>
      <c r="AD20" s="103">
        <v>31967.609546643005</v>
      </c>
      <c r="AE20" s="103">
        <v>476633.64845408907</v>
      </c>
      <c r="AF20" s="103">
        <v>32526.319492777009</v>
      </c>
      <c r="AG20" s="103">
        <v>409525.88529877987</v>
      </c>
      <c r="AH20" s="103">
        <v>38535.350914757008</v>
      </c>
      <c r="AI20" s="103">
        <v>520412.94250037603</v>
      </c>
      <c r="AJ20" s="103">
        <v>53048.829667119011</v>
      </c>
      <c r="AK20" s="103">
        <v>2458192.895114548</v>
      </c>
      <c r="AL20" s="103">
        <v>736055.93965489022</v>
      </c>
      <c r="AM20" s="103">
        <v>259.680075004</v>
      </c>
      <c r="AN20" s="103">
        <v>2.7008891080000006</v>
      </c>
      <c r="AO20" s="103">
        <v>304.63950305100002</v>
      </c>
      <c r="AP20" s="103">
        <v>3.5928796759999999</v>
      </c>
      <c r="AQ20" s="103">
        <v>1558.3680669600001</v>
      </c>
      <c r="AR20" s="103">
        <v>10.180213425999998</v>
      </c>
      <c r="AS20" s="103">
        <v>2860.2843275949999</v>
      </c>
      <c r="AT20" s="103">
        <v>26.533406889000002</v>
      </c>
      <c r="AU20" s="103">
        <v>4024.2281479510007</v>
      </c>
      <c r="AV20" s="103">
        <v>41.948100718000006</v>
      </c>
      <c r="AW20" s="103">
        <v>5664.1832593210002</v>
      </c>
      <c r="AX20" s="103">
        <v>144.21577824300002</v>
      </c>
      <c r="AY20" s="103">
        <v>62597.660216705015</v>
      </c>
      <c r="AZ20" s="103">
        <v>15545.714809132001</v>
      </c>
      <c r="BA20" s="65"/>
      <c r="BB20" s="108">
        <f t="shared" ref="BB20:BB40" si="7">SUM(BC20:BJ20)</f>
        <v>6538591.3043940729</v>
      </c>
      <c r="BC20" s="103">
        <v>2600879.4854982356</v>
      </c>
      <c r="BD20" s="103">
        <v>130152.30689616397</v>
      </c>
      <c r="BE20" s="103">
        <v>2935427.1102488949</v>
      </c>
      <c r="BF20" s="103">
        <v>779998.23943714518</v>
      </c>
      <c r="BG20" s="103">
        <v>8638.6312502110068</v>
      </c>
      <c r="BH20" s="103">
        <v>84.955489817</v>
      </c>
      <c r="BI20" s="103">
        <v>67720.644986230007</v>
      </c>
      <c r="BJ20" s="103">
        <v>15689.930587375</v>
      </c>
      <c r="BL20" s="108">
        <f t="shared" ref="BL20:BL40" si="8">SUM(BM20:BT20)</f>
        <v>3427397.4520261679</v>
      </c>
      <c r="BM20" s="103">
        <v>2698636.4808869972</v>
      </c>
      <c r="BN20" s="103">
        <v>132084.815528793</v>
      </c>
      <c r="BO20" s="103">
        <v>513652</v>
      </c>
      <c r="BP20" s="103">
        <v>67476</v>
      </c>
      <c r="BQ20" s="103">
        <v>9007.2001205610013</v>
      </c>
      <c r="BR20" s="103">
        <v>84.955489817</v>
      </c>
      <c r="BS20" s="91">
        <v>6056</v>
      </c>
      <c r="BT20" s="103">
        <v>400</v>
      </c>
    </row>
    <row r="21" spans="1:72" x14ac:dyDescent="0.45">
      <c r="A21" s="110">
        <f t="shared" si="4"/>
        <v>44165</v>
      </c>
      <c r="B21" s="108">
        <f t="shared" ref="B21:B22" si="9">SUM(C21:V21)</f>
        <v>6701557.097875922</v>
      </c>
      <c r="C21" s="103">
        <v>42025.884320877994</v>
      </c>
      <c r="D21" s="103">
        <v>7180.0692200410012</v>
      </c>
      <c r="E21" s="103">
        <v>2430516.1457090373</v>
      </c>
      <c r="F21" s="103">
        <v>317417.57064387103</v>
      </c>
      <c r="G21" s="103">
        <v>1296475.797975705</v>
      </c>
      <c r="H21" s="103">
        <v>424075.41959101905</v>
      </c>
      <c r="I21" s="103">
        <v>3.9687275440000005</v>
      </c>
      <c r="J21" s="73">
        <v>0</v>
      </c>
      <c r="K21" s="103">
        <v>1939154.6566070695</v>
      </c>
      <c r="L21" s="103">
        <v>156928.53013890507</v>
      </c>
      <c r="M21" s="103">
        <v>3163.229999998</v>
      </c>
      <c r="N21" s="73">
        <v>0</v>
      </c>
      <c r="O21" s="103">
        <v>16113.503876384999</v>
      </c>
      <c r="P21" s="103">
        <v>3165.5186083369999</v>
      </c>
      <c r="Q21" s="103">
        <v>38030.154566295023</v>
      </c>
      <c r="R21" s="103">
        <v>12967.409449947001</v>
      </c>
      <c r="S21" s="105">
        <v>7976.3171173979999</v>
      </c>
      <c r="T21" s="72">
        <v>0</v>
      </c>
      <c r="U21" s="103">
        <v>6351.0948357600028</v>
      </c>
      <c r="V21" s="103">
        <v>11.826487731</v>
      </c>
      <c r="W21" s="65"/>
      <c r="X21" s="108">
        <f t="shared" si="6"/>
        <v>6701557.0978759201</v>
      </c>
      <c r="Y21" s="103">
        <v>914095.55775485677</v>
      </c>
      <c r="Z21" s="103">
        <v>14234.403222206001</v>
      </c>
      <c r="AA21" s="103">
        <v>355592.993747801</v>
      </c>
      <c r="AB21" s="103">
        <v>15054.063819994</v>
      </c>
      <c r="AC21" s="103">
        <v>560494.78131659399</v>
      </c>
      <c r="AD21" s="103">
        <v>32948.420169327015</v>
      </c>
      <c r="AE21" s="103">
        <v>480764.41271599894</v>
      </c>
      <c r="AF21" s="103">
        <v>32676.425712996999</v>
      </c>
      <c r="AG21" s="103">
        <v>412759.53520164697</v>
      </c>
      <c r="AH21" s="103">
        <v>38095.241954963014</v>
      </c>
      <c r="AI21" s="103">
        <v>526184.22228275612</v>
      </c>
      <c r="AJ21" s="103">
        <v>53614.898210108993</v>
      </c>
      <c r="AK21" s="103">
        <v>2458284.95032058</v>
      </c>
      <c r="AL21" s="103">
        <v>718978.1365042401</v>
      </c>
      <c r="AM21" s="103">
        <v>254.60750795199993</v>
      </c>
      <c r="AN21" s="103">
        <v>2.7593415619999999</v>
      </c>
      <c r="AO21" s="103">
        <v>302.41532009399998</v>
      </c>
      <c r="AP21" s="103">
        <v>3.6387018700000002</v>
      </c>
      <c r="AQ21" s="103">
        <v>1674.6806437260002</v>
      </c>
      <c r="AR21" s="103">
        <v>10.334505792000002</v>
      </c>
      <c r="AS21" s="103">
        <v>2990.0850242060005</v>
      </c>
      <c r="AT21" s="103">
        <v>25.638355392000001</v>
      </c>
      <c r="AU21" s="103">
        <v>4176.2571747179991</v>
      </c>
      <c r="AV21" s="103">
        <v>37.084944012000001</v>
      </c>
      <c r="AW21" s="103">
        <v>5963.1736670290011</v>
      </c>
      <c r="AX21" s="103">
        <v>147.23310992500001</v>
      </c>
      <c r="AY21" s="103">
        <v>56273.081058111013</v>
      </c>
      <c r="AZ21" s="103">
        <v>15918.065587462001</v>
      </c>
      <c r="BA21" s="65"/>
      <c r="BB21" s="108">
        <f t="shared" si="7"/>
        <v>6547907.5485837897</v>
      </c>
      <c r="BC21" s="103">
        <v>2623632.3840150861</v>
      </c>
      <c r="BD21" s="103">
        <v>131099.55976009701</v>
      </c>
      <c r="BE21" s="103">
        <v>2941882.3334922325</v>
      </c>
      <c r="BF21" s="103">
        <v>764498.10497968504</v>
      </c>
      <c r="BG21" s="103">
        <v>9004.9178430510037</v>
      </c>
      <c r="BH21" s="103">
        <v>79.455848628000012</v>
      </c>
      <c r="BI21" s="103">
        <v>61645.493947624011</v>
      </c>
      <c r="BJ21" s="103">
        <v>16065.298697387001</v>
      </c>
      <c r="BL21" s="108">
        <f t="shared" si="8"/>
        <v>3461057.3371357094</v>
      </c>
      <c r="BM21" s="103">
        <v>2723707.2807368981</v>
      </c>
      <c r="BN21" s="103">
        <v>133008.554879487</v>
      </c>
      <c r="BO21" s="103">
        <v>520298</v>
      </c>
      <c r="BP21" s="103">
        <v>67994</v>
      </c>
      <c r="BQ21" s="103">
        <v>9398.0456706960013</v>
      </c>
      <c r="BR21" s="103">
        <v>79.455848627999998</v>
      </c>
      <c r="BS21" s="91">
        <v>6164</v>
      </c>
      <c r="BT21" s="103">
        <v>408</v>
      </c>
    </row>
    <row r="22" spans="1:72" x14ac:dyDescent="0.45">
      <c r="A22" s="110">
        <f t="shared" si="4"/>
        <v>44196</v>
      </c>
      <c r="B22" s="108">
        <f t="shared" si="9"/>
        <v>6737198.2960503139</v>
      </c>
      <c r="C22" s="103">
        <v>53243.237388567002</v>
      </c>
      <c r="D22" s="103">
        <v>9434.8865107320016</v>
      </c>
      <c r="E22" s="103">
        <v>2425328.8421024317</v>
      </c>
      <c r="F22" s="103">
        <v>307967.19315171312</v>
      </c>
      <c r="G22" s="103">
        <v>1261729.2766307474</v>
      </c>
      <c r="H22" s="103">
        <v>415622.96507689013</v>
      </c>
      <c r="I22" s="103">
        <v>2.9784508660000002</v>
      </c>
      <c r="J22" s="73">
        <v>0</v>
      </c>
      <c r="K22" s="103">
        <v>2014794.7080452847</v>
      </c>
      <c r="L22" s="103">
        <v>155967.15071565995</v>
      </c>
      <c r="M22" s="103">
        <v>14128.780527396</v>
      </c>
      <c r="N22" s="73">
        <v>0</v>
      </c>
      <c r="O22" s="103">
        <v>15934.789406822003</v>
      </c>
      <c r="P22" s="103">
        <v>3149.8342638639997</v>
      </c>
      <c r="Q22" s="103">
        <v>34038.520501118997</v>
      </c>
      <c r="R22" s="103">
        <v>12771.733025928004</v>
      </c>
      <c r="S22" s="105">
        <v>6361.7264328540004</v>
      </c>
      <c r="T22" s="72">
        <v>0</v>
      </c>
      <c r="U22" s="103">
        <v>6709.794284566</v>
      </c>
      <c r="V22" s="103">
        <v>11.879534871000001</v>
      </c>
      <c r="W22" s="65"/>
      <c r="X22" s="108">
        <f t="shared" si="6"/>
        <v>6737198.296050312</v>
      </c>
      <c r="Y22" s="103">
        <v>939725.56625803676</v>
      </c>
      <c r="Z22" s="103">
        <v>14272.898150441002</v>
      </c>
      <c r="AA22" s="103">
        <v>364210.58620354708</v>
      </c>
      <c r="AB22" s="103">
        <v>14864.818695413998</v>
      </c>
      <c r="AC22" s="103">
        <v>572706.91789177305</v>
      </c>
      <c r="AD22" s="103">
        <v>32413.397631762</v>
      </c>
      <c r="AE22" s="103">
        <v>496943.52488244005</v>
      </c>
      <c r="AF22" s="103">
        <v>32345.820531368998</v>
      </c>
      <c r="AG22" s="103">
        <v>419839.71119040105</v>
      </c>
      <c r="AH22" s="103">
        <v>37552.977830700002</v>
      </c>
      <c r="AI22" s="103">
        <v>536853.97846785607</v>
      </c>
      <c r="AJ22" s="103">
        <v>52788.779585131007</v>
      </c>
      <c r="AK22" s="103">
        <v>2424818.7577238432</v>
      </c>
      <c r="AL22" s="103">
        <v>704753.5030301779</v>
      </c>
      <c r="AM22" s="103">
        <v>254.76912703400006</v>
      </c>
      <c r="AN22" s="103">
        <v>2.9102844630000004</v>
      </c>
      <c r="AO22" s="103">
        <v>297.06877166799995</v>
      </c>
      <c r="AP22" s="103">
        <v>3.2517113110000002</v>
      </c>
      <c r="AQ22" s="103">
        <v>1676.9711454439998</v>
      </c>
      <c r="AR22" s="103">
        <v>10.775561936000001</v>
      </c>
      <c r="AS22" s="103">
        <v>3072.7405265339999</v>
      </c>
      <c r="AT22" s="103">
        <v>21.065944373000001</v>
      </c>
      <c r="AU22" s="103">
        <v>4428.8073327190004</v>
      </c>
      <c r="AV22" s="103">
        <v>46.680734514000001</v>
      </c>
      <c r="AW22" s="103">
        <v>6191.1060853670006</v>
      </c>
      <c r="AX22" s="103">
        <v>124.78031628700002</v>
      </c>
      <c r="AY22" s="103">
        <v>61252.148163990998</v>
      </c>
      <c r="AZ22" s="103">
        <v>15723.982271778999</v>
      </c>
      <c r="BA22" s="65"/>
      <c r="BB22" s="108">
        <f t="shared" si="7"/>
        <v>6575642.3276646947</v>
      </c>
      <c r="BC22" s="103">
        <v>2691098.8943418707</v>
      </c>
      <c r="BD22" s="103">
        <v>129532.61508828404</v>
      </c>
      <c r="BE22" s="103">
        <v>2917923.3070366406</v>
      </c>
      <c r="BF22" s="103">
        <v>744977.42546543921</v>
      </c>
      <c r="BG22" s="103">
        <v>9294.9693692260007</v>
      </c>
      <c r="BH22" s="103">
        <v>84.684236597000009</v>
      </c>
      <c r="BI22" s="103">
        <v>66881.66953857099</v>
      </c>
      <c r="BJ22" s="103">
        <v>15848.762588066002</v>
      </c>
      <c r="BL22" s="108">
        <f t="shared" si="8"/>
        <v>3536769.2604058799</v>
      </c>
      <c r="BM22" s="103">
        <v>2793426.3064261982</v>
      </c>
      <c r="BN22" s="103">
        <v>131449.912839686</v>
      </c>
      <c r="BO22" s="103">
        <v>528176</v>
      </c>
      <c r="BP22" s="103">
        <v>66944</v>
      </c>
      <c r="BQ22" s="103">
        <v>9730.3569033990007</v>
      </c>
      <c r="BR22" s="103">
        <v>84.684236597000009</v>
      </c>
      <c r="BS22" s="91">
        <v>6566</v>
      </c>
      <c r="BT22" s="103">
        <v>392</v>
      </c>
    </row>
    <row r="23" spans="1:72" x14ac:dyDescent="0.45">
      <c r="A23" s="110">
        <f t="shared" si="4"/>
        <v>44227</v>
      </c>
      <c r="B23" s="108">
        <f t="shared" ref="B23" si="10">SUM(C23:V23)</f>
        <v>6640627.5975633506</v>
      </c>
      <c r="C23" s="103">
        <v>46152.458017095996</v>
      </c>
      <c r="D23" s="103">
        <v>5726.1174557020004</v>
      </c>
      <c r="E23" s="103">
        <v>2422255.3615327957</v>
      </c>
      <c r="F23" s="103">
        <v>307817.20296325092</v>
      </c>
      <c r="G23" s="103">
        <v>1227145.2067513207</v>
      </c>
      <c r="H23" s="103">
        <v>421887.80073621986</v>
      </c>
      <c r="I23" s="103">
        <v>3.4345875170000002</v>
      </c>
      <c r="J23" s="73">
        <v>0</v>
      </c>
      <c r="K23" s="103">
        <v>1968205.6767216378</v>
      </c>
      <c r="L23" s="103">
        <v>150693.91857055598</v>
      </c>
      <c r="M23" s="103">
        <v>11592.979999997999</v>
      </c>
      <c r="N23" s="73">
        <v>0</v>
      </c>
      <c r="O23" s="103">
        <v>16581.558421721005</v>
      </c>
      <c r="P23" s="103">
        <v>3174.7873003599998</v>
      </c>
      <c r="Q23" s="103">
        <v>37141.950650139013</v>
      </c>
      <c r="R23" s="103">
        <v>10165.816046132999</v>
      </c>
      <c r="S23" s="105">
        <v>5407.9308246820001</v>
      </c>
      <c r="T23" s="72">
        <v>0</v>
      </c>
      <c r="U23" s="103">
        <v>6663.5890105759991</v>
      </c>
      <c r="V23" s="103">
        <v>11.807973647000001</v>
      </c>
      <c r="W23" s="65"/>
      <c r="X23" s="108">
        <f t="shared" si="6"/>
        <v>6640627.5975633524</v>
      </c>
      <c r="Y23" s="103">
        <v>904778.75351258577</v>
      </c>
      <c r="Z23" s="103">
        <v>14375.913852654001</v>
      </c>
      <c r="AA23" s="103">
        <v>359548.80676766305</v>
      </c>
      <c r="AB23" s="103">
        <v>14950.802591877999</v>
      </c>
      <c r="AC23" s="103">
        <v>567567.35551431391</v>
      </c>
      <c r="AD23" s="103">
        <v>32490.60830404899</v>
      </c>
      <c r="AE23" s="103">
        <v>489541.95416456508</v>
      </c>
      <c r="AF23" s="103">
        <v>32189.386754841009</v>
      </c>
      <c r="AG23" s="103">
        <v>418241.6338234531</v>
      </c>
      <c r="AH23" s="103">
        <v>36760.64431342599</v>
      </c>
      <c r="AI23" s="103">
        <v>532537.76599653403</v>
      </c>
      <c r="AJ23" s="103">
        <v>50888.444666023992</v>
      </c>
      <c r="AK23" s="103">
        <v>2391545.8678312534</v>
      </c>
      <c r="AL23" s="103">
        <v>704469.23924285709</v>
      </c>
      <c r="AM23" s="103">
        <v>255.67334978400004</v>
      </c>
      <c r="AN23" s="103">
        <v>2.9435768869999999</v>
      </c>
      <c r="AO23" s="103">
        <v>300.44477693499999</v>
      </c>
      <c r="AP23" s="103">
        <v>3.1998195740000002</v>
      </c>
      <c r="AQ23" s="103">
        <v>1698.8138931780002</v>
      </c>
      <c r="AR23" s="103">
        <v>9.046915477999999</v>
      </c>
      <c r="AS23" s="103">
        <v>3252.1206732179999</v>
      </c>
      <c r="AT23" s="103">
        <v>21.357318555999996</v>
      </c>
      <c r="AU23" s="103">
        <v>4417.3852217770009</v>
      </c>
      <c r="AV23" s="103">
        <v>53.994124213000006</v>
      </c>
      <c r="AW23" s="103">
        <v>6395.137633495</v>
      </c>
      <c r="AX23" s="103">
        <v>151.406214675</v>
      </c>
      <c r="AY23" s="103">
        <v>61068.433358728988</v>
      </c>
      <c r="AZ23" s="103">
        <v>13110.463350757</v>
      </c>
      <c r="BA23" s="65"/>
      <c r="BB23" s="108">
        <f t="shared" si="7"/>
        <v>6481975.1131826406</v>
      </c>
      <c r="BC23" s="103">
        <v>2637236.5619937414</v>
      </c>
      <c r="BD23" s="103">
        <v>128842.20231655499</v>
      </c>
      <c r="BE23" s="103">
        <v>2879785.1142189521</v>
      </c>
      <c r="BF23" s="103">
        <v>746425.57044881303</v>
      </c>
      <c r="BG23" s="103">
        <v>9502.4954481749992</v>
      </c>
      <c r="BH23" s="103">
        <v>90.541754707999999</v>
      </c>
      <c r="BI23" s="103">
        <v>66830.757436264001</v>
      </c>
      <c r="BJ23" s="103">
        <v>13261.869565432002</v>
      </c>
      <c r="BL23" s="108">
        <f t="shared" si="8"/>
        <v>3478366.8392690294</v>
      </c>
      <c r="BM23" s="103">
        <v>2739678.5037825811</v>
      </c>
      <c r="BN23" s="103">
        <v>130767.35581684801</v>
      </c>
      <c r="BO23" s="103">
        <v>525288</v>
      </c>
      <c r="BP23" s="103">
        <v>65662</v>
      </c>
      <c r="BQ23" s="103">
        <v>9924.4379148919998</v>
      </c>
      <c r="BR23" s="103">
        <v>90.541754707999999</v>
      </c>
      <c r="BS23" s="91">
        <v>6560</v>
      </c>
      <c r="BT23" s="103">
        <v>396</v>
      </c>
    </row>
    <row r="24" spans="1:72" x14ac:dyDescent="0.45">
      <c r="A24" s="110">
        <f t="shared" si="4"/>
        <v>44255</v>
      </c>
      <c r="B24" s="108">
        <f t="shared" ref="B24:B39" si="11">SUM(C24:V24)</f>
        <v>6726002.6775810439</v>
      </c>
      <c r="C24" s="103">
        <v>45602.948490117007</v>
      </c>
      <c r="D24" s="103">
        <v>5227.4109687660002</v>
      </c>
      <c r="E24" s="103">
        <v>2424570.4172469233</v>
      </c>
      <c r="F24" s="103">
        <v>304829.78581205499</v>
      </c>
      <c r="G24" s="103">
        <v>1284761.0081931143</v>
      </c>
      <c r="H24" s="103">
        <v>454492.69362696528</v>
      </c>
      <c r="I24" s="103">
        <v>3.5398096700000004</v>
      </c>
      <c r="J24" s="73">
        <v>0</v>
      </c>
      <c r="K24" s="103">
        <v>1954975.280535002</v>
      </c>
      <c r="L24" s="103">
        <v>153181.12737413408</v>
      </c>
      <c r="M24" s="103">
        <v>20679.479999997995</v>
      </c>
      <c r="N24" s="73">
        <v>0</v>
      </c>
      <c r="O24" s="103">
        <v>16249.441872616995</v>
      </c>
      <c r="P24" s="103">
        <v>3270.2527523610001</v>
      </c>
      <c r="Q24" s="103">
        <v>38695.079664040029</v>
      </c>
      <c r="R24" s="103">
        <v>8967.7391049280031</v>
      </c>
      <c r="S24" s="105">
        <v>4026.0229598760002</v>
      </c>
      <c r="T24" s="72">
        <v>0</v>
      </c>
      <c r="U24" s="103">
        <v>6458.4393620320006</v>
      </c>
      <c r="V24" s="103">
        <v>12.009808444000003</v>
      </c>
      <c r="W24" s="65"/>
      <c r="X24" s="108">
        <f t="shared" si="6"/>
        <v>6726002.6775810402</v>
      </c>
      <c r="Y24" s="103">
        <v>892531.1489262454</v>
      </c>
      <c r="Z24" s="103">
        <v>14402.007820539999</v>
      </c>
      <c r="AA24" s="103">
        <v>357858.63520884921</v>
      </c>
      <c r="AB24" s="103">
        <v>14907.224725578993</v>
      </c>
      <c r="AC24" s="103">
        <v>564638.01523663721</v>
      </c>
      <c r="AD24" s="103">
        <v>32397.199199125003</v>
      </c>
      <c r="AE24" s="103">
        <v>485115.61976455105</v>
      </c>
      <c r="AF24" s="103">
        <v>32237.324519961003</v>
      </c>
      <c r="AG24" s="103">
        <v>414155.8485218428</v>
      </c>
      <c r="AH24" s="103">
        <v>36872.839409826003</v>
      </c>
      <c r="AI24" s="103">
        <v>530881.15088364808</v>
      </c>
      <c r="AJ24" s="103">
        <v>50923.450178053026</v>
      </c>
      <c r="AK24" s="103">
        <v>2464732.7757330528</v>
      </c>
      <c r="AL24" s="103">
        <v>735990.97192883596</v>
      </c>
      <c r="AM24" s="103">
        <v>261.33418139899993</v>
      </c>
      <c r="AN24" s="103">
        <v>2.5282488400000003</v>
      </c>
      <c r="AO24" s="103">
        <v>306.851921172</v>
      </c>
      <c r="AP24" s="103">
        <v>3.2890555310000003</v>
      </c>
      <c r="AQ24" s="103">
        <v>1719.9125606930002</v>
      </c>
      <c r="AR24" s="103">
        <v>10.563819416000001</v>
      </c>
      <c r="AS24" s="103">
        <v>3296.2590793570007</v>
      </c>
      <c r="AT24" s="103">
        <v>29.433737900000004</v>
      </c>
      <c r="AU24" s="103">
        <v>4420.4653917469986</v>
      </c>
      <c r="AV24" s="103">
        <v>42.519124781999999</v>
      </c>
      <c r="AW24" s="103">
        <v>6268.9920150929993</v>
      </c>
      <c r="AX24" s="103">
        <v>137.03431695999998</v>
      </c>
      <c r="AY24" s="103">
        <v>69834.64870910201</v>
      </c>
      <c r="AZ24" s="103">
        <v>12024.633362304003</v>
      </c>
      <c r="BA24" s="65"/>
      <c r="BB24" s="108">
        <f t="shared" si="7"/>
        <v>6725870.519082089</v>
      </c>
      <c r="BC24" s="103">
        <v>2714241.2593377233</v>
      </c>
      <c r="BD24" s="103">
        <v>130816.59567482202</v>
      </c>
      <c r="BE24" s="103">
        <v>2995539.7764383582</v>
      </c>
      <c r="BF24" s="103">
        <v>786914.42210688931</v>
      </c>
      <c r="BG24" s="103">
        <v>10004.823134367998</v>
      </c>
      <c r="BH24" s="103">
        <v>88.33398646900001</v>
      </c>
      <c r="BI24" s="103">
        <v>76103.640724195007</v>
      </c>
      <c r="BJ24" s="103">
        <v>12161.667679264003</v>
      </c>
      <c r="BL24" s="108">
        <f t="shared" si="8"/>
        <v>3453191.0204539942</v>
      </c>
      <c r="BM24" s="103">
        <v>2714299.2676581261</v>
      </c>
      <c r="BN24" s="103">
        <v>130816.59567503101</v>
      </c>
      <c r="BO24" s="103">
        <v>525344</v>
      </c>
      <c r="BP24" s="103">
        <v>65750</v>
      </c>
      <c r="BQ24" s="103">
        <v>10004.823134368</v>
      </c>
      <c r="BR24" s="103">
        <v>88.33398646900001</v>
      </c>
      <c r="BS24" s="91">
        <v>6484</v>
      </c>
      <c r="BT24" s="103">
        <v>404</v>
      </c>
    </row>
    <row r="25" spans="1:72" x14ac:dyDescent="0.45">
      <c r="A25" s="110">
        <f t="shared" si="4"/>
        <v>44286</v>
      </c>
      <c r="B25" s="108">
        <f t="shared" si="11"/>
        <v>6889319.064584909</v>
      </c>
      <c r="C25" s="103">
        <v>50001.187647597013</v>
      </c>
      <c r="D25" s="103">
        <v>7191.8072116970015</v>
      </c>
      <c r="E25" s="103">
        <v>2447575.0903513455</v>
      </c>
      <c r="F25" s="103">
        <v>312896.70240715111</v>
      </c>
      <c r="G25" s="103">
        <v>1339804.4469429937</v>
      </c>
      <c r="H25" s="103">
        <v>499486.28996392409</v>
      </c>
      <c r="I25" s="103">
        <v>3.5455913400000005</v>
      </c>
      <c r="J25" s="73">
        <v>0</v>
      </c>
      <c r="K25" s="103">
        <v>1972649.3348078751</v>
      </c>
      <c r="L25" s="103">
        <v>157460.68829099508</v>
      </c>
      <c r="M25" s="103">
        <v>17508.829999998001</v>
      </c>
      <c r="N25" s="73">
        <v>0</v>
      </c>
      <c r="O25" s="103">
        <v>16472.656937875989</v>
      </c>
      <c r="P25" s="103">
        <v>3350.2030588570005</v>
      </c>
      <c r="Q25" s="103">
        <v>41530.580488161999</v>
      </c>
      <c r="R25" s="103">
        <v>13219.168831254005</v>
      </c>
      <c r="S25" s="105">
        <v>3932.2513421650001</v>
      </c>
      <c r="T25" s="72">
        <v>0</v>
      </c>
      <c r="U25" s="103">
        <v>6224.1967119690034</v>
      </c>
      <c r="V25" s="103">
        <v>12.083999710000002</v>
      </c>
      <c r="W25" s="65"/>
      <c r="X25" s="108">
        <f t="shared" si="6"/>
        <v>6889319.0645849044</v>
      </c>
      <c r="Y25" s="103">
        <v>896211.04973233643</v>
      </c>
      <c r="Z25" s="103">
        <v>14388.666333273999</v>
      </c>
      <c r="AA25" s="103">
        <v>359101.98231396201</v>
      </c>
      <c r="AB25" s="103">
        <v>14745.153857251995</v>
      </c>
      <c r="AC25" s="103">
        <v>565006.00982714491</v>
      </c>
      <c r="AD25" s="103">
        <v>31504.539393902007</v>
      </c>
      <c r="AE25" s="103">
        <v>484307.86573976494</v>
      </c>
      <c r="AF25" s="103">
        <v>31627.318196167009</v>
      </c>
      <c r="AG25" s="103">
        <v>412814.65950412129</v>
      </c>
      <c r="AH25" s="103">
        <v>36475.287934406988</v>
      </c>
      <c r="AI25" s="103">
        <v>532265.91671056498</v>
      </c>
      <c r="AJ25" s="103">
        <v>49370.499711911005</v>
      </c>
      <c r="AK25" s="103">
        <v>2560326.1215132526</v>
      </c>
      <c r="AL25" s="103">
        <v>798924.02244685427</v>
      </c>
      <c r="AM25" s="103">
        <v>263.63640817800024</v>
      </c>
      <c r="AN25" s="103">
        <v>2.5199189570000002</v>
      </c>
      <c r="AO25" s="103">
        <v>307.06161059999988</v>
      </c>
      <c r="AP25" s="103">
        <v>3.3618264620000002</v>
      </c>
      <c r="AQ25" s="103">
        <v>1693.7529734329996</v>
      </c>
      <c r="AR25" s="103">
        <v>10.072672123000002</v>
      </c>
      <c r="AS25" s="103">
        <v>3153.5174490679992</v>
      </c>
      <c r="AT25" s="103">
        <v>21.450452633999998</v>
      </c>
      <c r="AU25" s="103">
        <v>4361.0742840769981</v>
      </c>
      <c r="AV25" s="103">
        <v>49.414894392000001</v>
      </c>
      <c r="AW25" s="103">
        <v>6084.3002041380005</v>
      </c>
      <c r="AX25" s="103">
        <v>141.052054398</v>
      </c>
      <c r="AY25" s="103">
        <v>69805.172550676041</v>
      </c>
      <c r="AZ25" s="103">
        <v>16353.584070855</v>
      </c>
      <c r="BA25" s="65"/>
      <c r="BB25" s="108">
        <f t="shared" si="7"/>
        <v>6889182.8100301838</v>
      </c>
      <c r="BC25" s="103">
        <v>2717378.878289206</v>
      </c>
      <c r="BD25" s="103">
        <v>128740.96571075595</v>
      </c>
      <c r="BE25" s="103">
        <v>3092518.4725014679</v>
      </c>
      <c r="BF25" s="103">
        <v>848294.52215876477</v>
      </c>
      <c r="BG25" s="103">
        <v>9779.042725356001</v>
      </c>
      <c r="BH25" s="103">
        <v>86.819764568000011</v>
      </c>
      <c r="BI25" s="103">
        <v>75889.472754814022</v>
      </c>
      <c r="BJ25" s="103">
        <v>16494.636125252997</v>
      </c>
      <c r="BL25" s="108">
        <f t="shared" si="8"/>
        <v>3454894.3953222549</v>
      </c>
      <c r="BM25" s="103">
        <v>2717441.5671173292</v>
      </c>
      <c r="BN25" s="103">
        <v>128740.96571500201</v>
      </c>
      <c r="BO25" s="103">
        <v>527396</v>
      </c>
      <c r="BP25" s="103">
        <v>64716</v>
      </c>
      <c r="BQ25" s="103">
        <v>9779.042725356001</v>
      </c>
      <c r="BR25" s="103">
        <v>86.819764568000011</v>
      </c>
      <c r="BS25" s="91">
        <v>6326</v>
      </c>
      <c r="BT25" s="103">
        <v>408</v>
      </c>
    </row>
    <row r="26" spans="1:72" x14ac:dyDescent="0.45">
      <c r="A26" s="110">
        <f t="shared" si="4"/>
        <v>44316</v>
      </c>
      <c r="B26" s="108">
        <f t="shared" si="11"/>
        <v>6876629.1892633401</v>
      </c>
      <c r="C26" s="103">
        <v>43848.399301924008</v>
      </c>
      <c r="D26" s="103">
        <v>8380.265676275003</v>
      </c>
      <c r="E26" s="103">
        <v>2469633.3060779003</v>
      </c>
      <c r="F26" s="103">
        <v>303632.81256945303</v>
      </c>
      <c r="G26" s="103">
        <v>1295386.5129600358</v>
      </c>
      <c r="H26" s="103">
        <v>481192.86075024609</v>
      </c>
      <c r="I26" s="103">
        <v>2.2309999999999999</v>
      </c>
      <c r="J26" s="73">
        <v>0</v>
      </c>
      <c r="K26" s="103">
        <v>2025995.0598924721</v>
      </c>
      <c r="L26" s="103">
        <v>149218.31885557005</v>
      </c>
      <c r="M26" s="103">
        <v>21379.229999997999</v>
      </c>
      <c r="N26" s="73">
        <v>0</v>
      </c>
      <c r="O26" s="103">
        <v>16364.246799673994</v>
      </c>
      <c r="P26" s="103">
        <v>3331.7552478100001</v>
      </c>
      <c r="Q26" s="103">
        <v>40488.624844816004</v>
      </c>
      <c r="R26" s="103">
        <v>8935.4962398560001</v>
      </c>
      <c r="S26" s="105">
        <v>3335.9737197579998</v>
      </c>
      <c r="T26" s="72">
        <v>0</v>
      </c>
      <c r="U26" s="103">
        <v>5491.9204944159992</v>
      </c>
      <c r="V26" s="103">
        <v>12.174833138</v>
      </c>
      <c r="W26" s="65"/>
      <c r="X26" s="108">
        <f t="shared" si="6"/>
        <v>6876629.1892633438</v>
      </c>
      <c r="Y26" s="103">
        <v>933518.25473515515</v>
      </c>
      <c r="Z26" s="103">
        <v>14286.618875733002</v>
      </c>
      <c r="AA26" s="103">
        <v>363465.1030001741</v>
      </c>
      <c r="AB26" s="103">
        <v>14556.542250885008</v>
      </c>
      <c r="AC26" s="103">
        <v>570577.25237284543</v>
      </c>
      <c r="AD26" s="103">
        <v>31054.097693941003</v>
      </c>
      <c r="AE26" s="103">
        <v>487099.40925388166</v>
      </c>
      <c r="AF26" s="103">
        <v>31253.068995101992</v>
      </c>
      <c r="AG26" s="103">
        <v>416040.86141235614</v>
      </c>
      <c r="AH26" s="103">
        <v>36355.679818251992</v>
      </c>
      <c r="AI26" s="103">
        <v>530983.12467141007</v>
      </c>
      <c r="AJ26" s="103">
        <v>49330.538498893999</v>
      </c>
      <c r="AK26" s="103">
        <v>2533181.5037865127</v>
      </c>
      <c r="AL26" s="103">
        <v>765587.71171873691</v>
      </c>
      <c r="AM26" s="103">
        <v>267.50020105400006</v>
      </c>
      <c r="AN26" s="103">
        <v>2.5964520529999993</v>
      </c>
      <c r="AO26" s="103">
        <v>315.17783383799991</v>
      </c>
      <c r="AP26" s="103">
        <v>3.3012613810000002</v>
      </c>
      <c r="AQ26" s="103">
        <v>1611.8670449170002</v>
      </c>
      <c r="AR26" s="103">
        <v>9.9393597220000025</v>
      </c>
      <c r="AS26" s="103">
        <v>2939.507944385</v>
      </c>
      <c r="AT26" s="103">
        <v>20.781263962999997</v>
      </c>
      <c r="AU26" s="103">
        <v>4304.2500809550002</v>
      </c>
      <c r="AV26" s="103">
        <v>54.538585814999998</v>
      </c>
      <c r="AW26" s="103">
        <v>5737.1145081000022</v>
      </c>
      <c r="AX26" s="103">
        <v>136.35346237800002</v>
      </c>
      <c r="AY26" s="103">
        <v>71884.578245413009</v>
      </c>
      <c r="AZ26" s="103">
        <v>12051.915935492001</v>
      </c>
      <c r="BA26" s="65"/>
      <c r="BB26" s="108">
        <f t="shared" si="7"/>
        <v>6876629.2392633436</v>
      </c>
      <c r="BC26" s="103">
        <v>2770700.9307744135</v>
      </c>
      <c r="BD26" s="103">
        <v>127506.00763391302</v>
      </c>
      <c r="BE26" s="103">
        <v>3064164.6284579206</v>
      </c>
      <c r="BF26" s="103">
        <v>814918.25021763088</v>
      </c>
      <c r="BG26" s="103">
        <v>9438.3031051490016</v>
      </c>
      <c r="BH26" s="103">
        <v>91.156922933999979</v>
      </c>
      <c r="BI26" s="103">
        <v>77621.692753513023</v>
      </c>
      <c r="BJ26" s="103">
        <v>12188.269397870001</v>
      </c>
      <c r="BL26" s="108">
        <f t="shared" si="8"/>
        <v>3504280.3484364091</v>
      </c>
      <c r="BM26" s="103">
        <v>2770700.8807744132</v>
      </c>
      <c r="BN26" s="103">
        <v>127506.007633913</v>
      </c>
      <c r="BO26" s="103">
        <v>525268</v>
      </c>
      <c r="BP26" s="103">
        <v>64798</v>
      </c>
      <c r="BQ26" s="103">
        <v>9438.3031051489997</v>
      </c>
      <c r="BR26" s="103">
        <v>91.156922934000008</v>
      </c>
      <c r="BS26" s="91">
        <v>6054</v>
      </c>
      <c r="BT26" s="103">
        <v>424</v>
      </c>
    </row>
    <row r="27" spans="1:72" x14ac:dyDescent="0.45">
      <c r="A27" s="110">
        <f t="shared" si="4"/>
        <v>44347</v>
      </c>
      <c r="B27" s="108">
        <f t="shared" si="11"/>
        <v>6929442.3191283718</v>
      </c>
      <c r="C27" s="103">
        <v>50080.405698249</v>
      </c>
      <c r="D27" s="103">
        <v>8060.3505329449999</v>
      </c>
      <c r="E27" s="103">
        <v>2472546.0279182084</v>
      </c>
      <c r="F27" s="103">
        <v>313120.51295077993</v>
      </c>
      <c r="G27" s="103">
        <v>1311130.8947301866</v>
      </c>
      <c r="H27" s="103">
        <v>460716.92526052811</v>
      </c>
      <c r="I27" s="103">
        <v>1.431</v>
      </c>
      <c r="J27" s="73">
        <v>0</v>
      </c>
      <c r="K27" s="103">
        <v>2052550.4805717219</v>
      </c>
      <c r="L27" s="103">
        <v>151673.65879279497</v>
      </c>
      <c r="M27" s="103">
        <v>14765.886524911999</v>
      </c>
      <c r="N27" s="73">
        <v>0</v>
      </c>
      <c r="O27" s="103">
        <v>16440.612687632001</v>
      </c>
      <c r="P27" s="103">
        <v>3293.6975814360003</v>
      </c>
      <c r="Q27" s="103">
        <v>53562.131047757983</v>
      </c>
      <c r="R27" s="103">
        <v>12565.989299828996</v>
      </c>
      <c r="S27" s="105">
        <v>2636.311773547</v>
      </c>
      <c r="T27" s="72">
        <v>0</v>
      </c>
      <c r="U27" s="103">
        <v>6284.9099905370003</v>
      </c>
      <c r="V27" s="103">
        <v>12.092767308000001</v>
      </c>
      <c r="W27" s="65"/>
      <c r="X27" s="108">
        <f t="shared" si="6"/>
        <v>6929442.3191283718</v>
      </c>
      <c r="Y27" s="103">
        <v>928501.95727288642</v>
      </c>
      <c r="Z27" s="103">
        <v>14338.373017961996</v>
      </c>
      <c r="AA27" s="103">
        <v>369974.8859656821</v>
      </c>
      <c r="AB27" s="103">
        <v>14530.686794264999</v>
      </c>
      <c r="AC27" s="103">
        <v>583206.91297552001</v>
      </c>
      <c r="AD27" s="103">
        <v>31112.808935345012</v>
      </c>
      <c r="AE27" s="103">
        <v>495463.29968310613</v>
      </c>
      <c r="AF27" s="103">
        <v>31032.924005452001</v>
      </c>
      <c r="AG27" s="103">
        <v>421860.97965512198</v>
      </c>
      <c r="AH27" s="103">
        <v>35734.747563364013</v>
      </c>
      <c r="AI27" s="103">
        <v>534165.38448913803</v>
      </c>
      <c r="AJ27" s="103">
        <v>49458.312595648997</v>
      </c>
      <c r="AK27" s="103">
        <v>2553135.8198769107</v>
      </c>
      <c r="AL27" s="103">
        <v>757363.5946250112</v>
      </c>
      <c r="AM27" s="103">
        <v>258.29776908500003</v>
      </c>
      <c r="AN27" s="103">
        <v>2.3573312030000002</v>
      </c>
      <c r="AO27" s="103">
        <v>308.16701969399992</v>
      </c>
      <c r="AP27" s="103">
        <v>2.4707649040000002</v>
      </c>
      <c r="AQ27" s="103">
        <v>1595.6785057580003</v>
      </c>
      <c r="AR27" s="103">
        <v>9.508503833999999</v>
      </c>
      <c r="AS27" s="103">
        <v>3023.196693492001</v>
      </c>
      <c r="AT27" s="103">
        <v>27.889208470000007</v>
      </c>
      <c r="AU27" s="103">
        <v>4438.8571097569993</v>
      </c>
      <c r="AV27" s="103">
        <v>46.250516096000005</v>
      </c>
      <c r="AW27" s="103">
        <v>6271.366289757997</v>
      </c>
      <c r="AX27" s="103">
        <v>156.63195563800002</v>
      </c>
      <c r="AY27" s="103">
        <v>77794.288636842</v>
      </c>
      <c r="AZ27" s="103">
        <v>15626.671368428002</v>
      </c>
      <c r="BA27" s="65"/>
      <c r="BB27" s="108">
        <f t="shared" si="7"/>
        <v>6929442.3191283708</v>
      </c>
      <c r="BC27" s="103">
        <v>2799008.0355523163</v>
      </c>
      <c r="BD27" s="103">
        <v>126749.54031638803</v>
      </c>
      <c r="BE27" s="103">
        <v>3087301.2043660479</v>
      </c>
      <c r="BF27" s="103">
        <v>806821.90722066024</v>
      </c>
      <c r="BG27" s="103">
        <v>9624.1970977859983</v>
      </c>
      <c r="BH27" s="103">
        <v>88.476324507000001</v>
      </c>
      <c r="BI27" s="103">
        <v>84065.654926599993</v>
      </c>
      <c r="BJ27" s="103">
        <v>15783.303324066001</v>
      </c>
      <c r="BL27" s="108">
        <f t="shared" si="8"/>
        <v>3536484.2492909972</v>
      </c>
      <c r="BM27" s="103">
        <v>2799008.0355523163</v>
      </c>
      <c r="BN27" s="103">
        <v>126749.54031638801</v>
      </c>
      <c r="BO27" s="103">
        <v>529130</v>
      </c>
      <c r="BP27" s="103">
        <v>64910</v>
      </c>
      <c r="BQ27" s="103">
        <v>9624.1970977860001</v>
      </c>
      <c r="BR27" s="103">
        <v>88.476324507000001</v>
      </c>
      <c r="BS27" s="91">
        <v>6552</v>
      </c>
      <c r="BT27" s="103">
        <v>422</v>
      </c>
    </row>
    <row r="28" spans="1:72" x14ac:dyDescent="0.45">
      <c r="A28" s="110">
        <f t="shared" si="4"/>
        <v>44377</v>
      </c>
      <c r="B28" s="108">
        <f t="shared" si="11"/>
        <v>7037447.9424344748</v>
      </c>
      <c r="C28" s="103">
        <v>51855.809594122999</v>
      </c>
      <c r="D28" s="103">
        <v>9713.8536674919997</v>
      </c>
      <c r="E28" s="103">
        <v>2484990.3598235887</v>
      </c>
      <c r="F28" s="103">
        <v>308998.37267585396</v>
      </c>
      <c r="G28" s="103">
        <v>1365264.3541893642</v>
      </c>
      <c r="H28" s="103">
        <v>488065.5452666682</v>
      </c>
      <c r="I28" s="103">
        <v>1.431</v>
      </c>
      <c r="J28" s="73">
        <v>0</v>
      </c>
      <c r="K28" s="103">
        <v>2086134.2068203103</v>
      </c>
      <c r="L28" s="103">
        <v>153217.59769376606</v>
      </c>
      <c r="M28" s="103">
        <v>14224.380020786999</v>
      </c>
      <c r="N28" s="73">
        <v>14.5</v>
      </c>
      <c r="O28" s="103">
        <v>16486.884401793002</v>
      </c>
      <c r="P28" s="103">
        <v>3344.4325523899997</v>
      </c>
      <c r="Q28" s="103">
        <v>37007.833330249996</v>
      </c>
      <c r="R28" s="103">
        <v>9846.4295333989994</v>
      </c>
      <c r="S28" s="105">
        <v>1799.7568273920001</v>
      </c>
      <c r="T28" s="72">
        <v>0</v>
      </c>
      <c r="U28" s="103">
        <v>6470.1167379140024</v>
      </c>
      <c r="V28" s="103">
        <v>12.078299384000001</v>
      </c>
      <c r="W28" s="65"/>
      <c r="X28" s="108">
        <f t="shared" si="6"/>
        <v>7037447.9424344739</v>
      </c>
      <c r="Y28" s="103">
        <v>931323.44430229394</v>
      </c>
      <c r="Z28" s="103">
        <v>14373.965318859</v>
      </c>
      <c r="AA28" s="103">
        <v>371660.16074267525</v>
      </c>
      <c r="AB28" s="103">
        <v>14698.857602295999</v>
      </c>
      <c r="AC28" s="103">
        <v>582748.1292735819</v>
      </c>
      <c r="AD28" s="103">
        <v>31204.070825583</v>
      </c>
      <c r="AE28" s="103">
        <v>497827.20540668315</v>
      </c>
      <c r="AF28" s="103">
        <v>31256.839441017983</v>
      </c>
      <c r="AG28" s="103">
        <v>426210.71223190398</v>
      </c>
      <c r="AH28" s="103">
        <v>36172.27399481101</v>
      </c>
      <c r="AI28" s="103">
        <v>545088.63161390473</v>
      </c>
      <c r="AJ28" s="103">
        <v>49573.235118277</v>
      </c>
      <c r="AK28" s="103">
        <v>2633387.8778563426</v>
      </c>
      <c r="AL28" s="103">
        <v>782716.12700293621</v>
      </c>
      <c r="AM28" s="103">
        <v>259.70505697300001</v>
      </c>
      <c r="AN28" s="103">
        <v>2.6445614170000011</v>
      </c>
      <c r="AO28" s="103">
        <v>302.39439666399988</v>
      </c>
      <c r="AP28" s="103">
        <v>3.5238632110000001</v>
      </c>
      <c r="AQ28" s="103">
        <v>1622.5059752589996</v>
      </c>
      <c r="AR28" s="103">
        <v>10.48827584</v>
      </c>
      <c r="AS28" s="103">
        <v>3079.1856654530002</v>
      </c>
      <c r="AT28" s="103">
        <v>22.041552006000003</v>
      </c>
      <c r="AU28" s="103">
        <v>4475.2271057899998</v>
      </c>
      <c r="AV28" s="103">
        <v>50.325576488999999</v>
      </c>
      <c r="AW28" s="103">
        <v>6332.9478172060017</v>
      </c>
      <c r="AX28" s="103">
        <v>122.77113472800001</v>
      </c>
      <c r="AY28" s="103">
        <v>59917.005300791003</v>
      </c>
      <c r="AZ28" s="103">
        <v>13005.645421482001</v>
      </c>
      <c r="BA28" s="65"/>
      <c r="BB28" s="108">
        <f t="shared" si="7"/>
        <v>7037447.9424087536</v>
      </c>
      <c r="BC28" s="103">
        <v>2809769.6519571389</v>
      </c>
      <c r="BD28" s="103">
        <v>127706.00718256699</v>
      </c>
      <c r="BE28" s="103">
        <v>3178476.5094702467</v>
      </c>
      <c r="BF28" s="103">
        <v>832289.36212121288</v>
      </c>
      <c r="BG28" s="103">
        <v>9739.0181744170022</v>
      </c>
      <c r="BH28" s="103">
        <v>89.023828963</v>
      </c>
      <c r="BI28" s="103">
        <v>66249.953117997022</v>
      </c>
      <c r="BJ28" s="103">
        <v>13128.416556210001</v>
      </c>
      <c r="BL28" s="108">
        <f t="shared" si="8"/>
        <v>3560139.7011688068</v>
      </c>
      <c r="BM28" s="103">
        <v>2809769.651957138</v>
      </c>
      <c r="BN28" s="103">
        <v>127706.007182567</v>
      </c>
      <c r="BO28" s="103">
        <v>540448</v>
      </c>
      <c r="BP28" s="103">
        <v>65356</v>
      </c>
      <c r="BQ28" s="103">
        <v>9739.0182001390003</v>
      </c>
      <c r="BR28" s="103">
        <v>89.023828963</v>
      </c>
      <c r="BS28" s="91">
        <v>6618</v>
      </c>
      <c r="BT28" s="103">
        <v>414</v>
      </c>
    </row>
    <row r="29" spans="1:72" x14ac:dyDescent="0.45">
      <c r="A29" s="110">
        <f t="shared" si="4"/>
        <v>44408</v>
      </c>
      <c r="B29" s="108">
        <f t="shared" si="11"/>
        <v>7039174.3859402407</v>
      </c>
      <c r="C29" s="103">
        <v>48895.833148527963</v>
      </c>
      <c r="D29" s="103">
        <v>6418.0210374690023</v>
      </c>
      <c r="E29" s="103">
        <v>2504317.3060623072</v>
      </c>
      <c r="F29" s="103">
        <v>301542.43467922113</v>
      </c>
      <c r="G29" s="103">
        <v>1355148.2570584978</v>
      </c>
      <c r="H29" s="103">
        <v>486961.8466158699</v>
      </c>
      <c r="I29" s="103">
        <v>1.431</v>
      </c>
      <c r="J29" s="73">
        <v>0</v>
      </c>
      <c r="K29" s="103">
        <v>2090186.3729951172</v>
      </c>
      <c r="L29" s="103">
        <v>156074.08679231198</v>
      </c>
      <c r="M29" s="103">
        <v>11330.556960191998</v>
      </c>
      <c r="N29" s="73">
        <v>0</v>
      </c>
      <c r="O29" s="103">
        <v>16705.138390909</v>
      </c>
      <c r="P29" s="103">
        <v>3364.7369485969998</v>
      </c>
      <c r="Q29" s="103">
        <v>41325.333704110017</v>
      </c>
      <c r="R29" s="103">
        <v>8834.5324148580003</v>
      </c>
      <c r="S29" s="105">
        <v>1507.7378035199999</v>
      </c>
      <c r="T29" s="72">
        <v>0</v>
      </c>
      <c r="U29" s="103">
        <v>6548.7841616240003</v>
      </c>
      <c r="V29" s="103">
        <v>11.97616711</v>
      </c>
      <c r="W29" s="65"/>
      <c r="X29" s="108">
        <f t="shared" si="6"/>
        <v>7039174.3859402407</v>
      </c>
      <c r="Y29" s="103">
        <v>930299.0034943315</v>
      </c>
      <c r="Z29" s="103">
        <v>14371.871705362</v>
      </c>
      <c r="AA29" s="103">
        <v>373567.24852655118</v>
      </c>
      <c r="AB29" s="103">
        <v>14668.097188592996</v>
      </c>
      <c r="AC29" s="103">
        <v>585452.26715420897</v>
      </c>
      <c r="AD29" s="103">
        <v>31105.829357798997</v>
      </c>
      <c r="AE29" s="103">
        <v>498504.97269171698</v>
      </c>
      <c r="AF29" s="103">
        <v>31298.158043226998</v>
      </c>
      <c r="AG29" s="103">
        <v>426750.88612982695</v>
      </c>
      <c r="AH29" s="103">
        <v>36126.703661452993</v>
      </c>
      <c r="AI29" s="103">
        <v>542699.04250554391</v>
      </c>
      <c r="AJ29" s="103">
        <v>49242.136346868007</v>
      </c>
      <c r="AK29" s="103">
        <v>2641275.7797622718</v>
      </c>
      <c r="AL29" s="103">
        <v>774183.59282156965</v>
      </c>
      <c r="AM29" s="103">
        <v>259.13459280899991</v>
      </c>
      <c r="AN29" s="103">
        <v>2.6822964259999997</v>
      </c>
      <c r="AO29" s="103">
        <v>306.10750901699987</v>
      </c>
      <c r="AP29" s="103">
        <v>3.3100420120000003</v>
      </c>
      <c r="AQ29" s="103">
        <v>1624.4007380460005</v>
      </c>
      <c r="AR29" s="103">
        <v>10.870093848</v>
      </c>
      <c r="AS29" s="103">
        <v>3093.6111318429998</v>
      </c>
      <c r="AT29" s="103">
        <v>22.833720587999998</v>
      </c>
      <c r="AU29" s="103">
        <v>4472.4653841510008</v>
      </c>
      <c r="AV29" s="103">
        <v>50.211712702000007</v>
      </c>
      <c r="AW29" s="103">
        <v>6617.7648583310001</v>
      </c>
      <c r="AX29" s="103">
        <v>124.72927956500004</v>
      </c>
      <c r="AY29" s="103">
        <v>61044.066806158015</v>
      </c>
      <c r="AZ29" s="103">
        <v>11996.608385424001</v>
      </c>
      <c r="BA29" s="65"/>
      <c r="BB29" s="108">
        <f t="shared" si="7"/>
        <v>7039174.3859402416</v>
      </c>
      <c r="BC29" s="103">
        <v>2814574.3779966333</v>
      </c>
      <c r="BD29" s="103">
        <v>127570.65995643404</v>
      </c>
      <c r="BE29" s="103">
        <v>3183974.8222678159</v>
      </c>
      <c r="BF29" s="103">
        <v>823425.72916843812</v>
      </c>
      <c r="BG29" s="103">
        <v>9755.7193558660019</v>
      </c>
      <c r="BH29" s="103">
        <v>89.90786557600002</v>
      </c>
      <c r="BI29" s="103">
        <v>67661.831664489</v>
      </c>
      <c r="BJ29" s="103">
        <v>12121.337664989003</v>
      </c>
      <c r="BL29" s="108">
        <f t="shared" si="8"/>
        <v>3563530.6651745108</v>
      </c>
      <c r="BM29" s="103">
        <v>2814574.3779966352</v>
      </c>
      <c r="BN29" s="103">
        <v>127570.65995643401</v>
      </c>
      <c r="BO29" s="103">
        <v>539132</v>
      </c>
      <c r="BP29" s="103">
        <v>65258</v>
      </c>
      <c r="BQ29" s="103">
        <v>9755.7193558660001</v>
      </c>
      <c r="BR29" s="103">
        <v>89.907865576000006</v>
      </c>
      <c r="BS29" s="91">
        <v>6748</v>
      </c>
      <c r="BT29" s="103">
        <v>402</v>
      </c>
    </row>
    <row r="30" spans="1:72" x14ac:dyDescent="0.45">
      <c r="A30" s="110">
        <f t="shared" si="4"/>
        <v>44439</v>
      </c>
      <c r="B30" s="108">
        <f t="shared" si="11"/>
        <v>7125887.2800251832</v>
      </c>
      <c r="C30" s="103">
        <v>42965.03405916701</v>
      </c>
      <c r="D30" s="103">
        <v>5556.6090020120009</v>
      </c>
      <c r="E30" s="103">
        <v>2531239.0860057212</v>
      </c>
      <c r="F30" s="103">
        <v>302877.46444904292</v>
      </c>
      <c r="G30" s="103">
        <v>1380875.7128497094</v>
      </c>
      <c r="H30" s="103">
        <v>509107.68504038802</v>
      </c>
      <c r="I30" s="103">
        <v>1.431</v>
      </c>
      <c r="J30" s="73">
        <v>0</v>
      </c>
      <c r="K30" s="103">
        <v>2113083.7615043372</v>
      </c>
      <c r="L30" s="103">
        <v>156937.89992823504</v>
      </c>
      <c r="M30" s="103">
        <v>7438.6904997749998</v>
      </c>
      <c r="N30" s="73">
        <v>0</v>
      </c>
      <c r="O30" s="103">
        <v>16936.476432716001</v>
      </c>
      <c r="P30" s="103">
        <v>3319.3537391569998</v>
      </c>
      <c r="Q30" s="103">
        <v>36850.165418472003</v>
      </c>
      <c r="R30" s="103">
        <v>10839.190195470001</v>
      </c>
      <c r="S30" s="105">
        <v>1033.4006403820001</v>
      </c>
      <c r="T30" s="72">
        <v>0</v>
      </c>
      <c r="U30" s="103">
        <v>6813.4285240439995</v>
      </c>
      <c r="V30" s="103">
        <v>11.890736553</v>
      </c>
      <c r="W30" s="65"/>
      <c r="X30" s="108">
        <f t="shared" si="6"/>
        <v>7125887.2800251832</v>
      </c>
      <c r="Y30" s="103">
        <v>923568.27005766705</v>
      </c>
      <c r="Z30" s="103">
        <v>14410.914539893009</v>
      </c>
      <c r="AA30" s="103">
        <v>372844.5323138297</v>
      </c>
      <c r="AB30" s="103">
        <v>14675.587110027007</v>
      </c>
      <c r="AC30" s="103">
        <v>584635.54223304521</v>
      </c>
      <c r="AD30" s="103">
        <v>31195.225512431</v>
      </c>
      <c r="AE30" s="103">
        <v>499676.30774687103</v>
      </c>
      <c r="AF30" s="103">
        <v>30996.77977924201</v>
      </c>
      <c r="AG30" s="103">
        <v>429985.59256808268</v>
      </c>
      <c r="AH30" s="103">
        <v>35550.661130191991</v>
      </c>
      <c r="AI30" s="103">
        <v>546704.33854910708</v>
      </c>
      <c r="AJ30" s="103">
        <v>49136.863997151013</v>
      </c>
      <c r="AK30" s="103">
        <v>2710750.4419503333</v>
      </c>
      <c r="AL30" s="103">
        <v>798513.62635074183</v>
      </c>
      <c r="AM30" s="103">
        <v>258.35993617300011</v>
      </c>
      <c r="AN30" s="103">
        <v>2.5599029370000008</v>
      </c>
      <c r="AO30" s="103">
        <v>295.88025070499992</v>
      </c>
      <c r="AP30" s="103">
        <v>3.6191995340000003</v>
      </c>
      <c r="AQ30" s="103">
        <v>1668.02020758</v>
      </c>
      <c r="AR30" s="103">
        <v>10.937206082000001</v>
      </c>
      <c r="AS30" s="103">
        <v>3062.3715556719999</v>
      </c>
      <c r="AT30" s="103">
        <v>19.853737865000003</v>
      </c>
      <c r="AU30" s="103">
        <v>4562.1886676009999</v>
      </c>
      <c r="AV30" s="103">
        <v>47.251508685999994</v>
      </c>
      <c r="AW30" s="103">
        <v>6564.0428064600019</v>
      </c>
      <c r="AX30" s="103">
        <v>118.50543070099997</v>
      </c>
      <c r="AY30" s="103">
        <v>52661.298091197998</v>
      </c>
      <c r="AZ30" s="103">
        <v>13967.707685375002</v>
      </c>
      <c r="BA30" s="65"/>
      <c r="BB30" s="108">
        <f t="shared" si="7"/>
        <v>7125887.2800251832</v>
      </c>
      <c r="BC30" s="103">
        <v>2810710.2449194961</v>
      </c>
      <c r="BD30" s="103">
        <v>126829.16807178505</v>
      </c>
      <c r="BE30" s="103">
        <v>3257454.7804994411</v>
      </c>
      <c r="BF30" s="103">
        <v>847650.49034789263</v>
      </c>
      <c r="BG30" s="103">
        <v>9846.8206177310076</v>
      </c>
      <c r="BH30" s="103">
        <v>84.221555104000004</v>
      </c>
      <c r="BI30" s="103">
        <v>59225.340897657996</v>
      </c>
      <c r="BJ30" s="103">
        <v>14086.213116076002</v>
      </c>
      <c r="BL30" s="108">
        <f t="shared" si="8"/>
        <v>3564112.4551641163</v>
      </c>
      <c r="BM30" s="103">
        <v>2810710.2449194961</v>
      </c>
      <c r="BN30" s="103">
        <v>126829.16807178501</v>
      </c>
      <c r="BO30" s="103">
        <v>544330</v>
      </c>
      <c r="BP30" s="103">
        <v>65184</v>
      </c>
      <c r="BQ30" s="103">
        <v>9846.8206177310003</v>
      </c>
      <c r="BR30" s="103">
        <v>84.221555104000004</v>
      </c>
      <c r="BS30" s="91">
        <v>6730</v>
      </c>
      <c r="BT30" s="103">
        <v>398</v>
      </c>
    </row>
    <row r="31" spans="1:72" x14ac:dyDescent="0.45">
      <c r="A31" s="110">
        <f t="shared" si="4"/>
        <v>44469</v>
      </c>
      <c r="B31" s="108">
        <f t="shared" si="11"/>
        <v>7223998.9289728524</v>
      </c>
      <c r="C31" s="103">
        <v>45271.757190422992</v>
      </c>
      <c r="D31" s="103">
        <v>7425.0321351329985</v>
      </c>
      <c r="E31" s="103">
        <v>2514439.8364935196</v>
      </c>
      <c r="F31" s="103">
        <v>314348.51035019296</v>
      </c>
      <c r="G31" s="103">
        <v>1442929.9691841519</v>
      </c>
      <c r="H31" s="103">
        <v>526073.73867994198</v>
      </c>
      <c r="I31" s="103">
        <v>146.68602988100002</v>
      </c>
      <c r="J31" s="73">
        <v>0</v>
      </c>
      <c r="K31" s="103">
        <v>2126301.7077015387</v>
      </c>
      <c r="L31" s="103">
        <v>165682.73552916298</v>
      </c>
      <c r="M31" s="103">
        <v>1759.6580013390003</v>
      </c>
      <c r="N31" s="73">
        <v>0</v>
      </c>
      <c r="O31" s="103">
        <v>17404.242643094003</v>
      </c>
      <c r="P31" s="103">
        <v>3329.8218697719999</v>
      </c>
      <c r="Q31" s="103">
        <v>36217.812565211992</v>
      </c>
      <c r="R31" s="103">
        <v>12874.515917387002</v>
      </c>
      <c r="S31" s="105">
        <v>2873.9453214310001</v>
      </c>
      <c r="T31" s="72">
        <v>0</v>
      </c>
      <c r="U31" s="103">
        <v>6907.1827875690042</v>
      </c>
      <c r="V31" s="103">
        <v>11.776573103</v>
      </c>
      <c r="W31" s="65"/>
      <c r="X31" s="108">
        <f t="shared" si="6"/>
        <v>7223998.9289728524</v>
      </c>
      <c r="Y31" s="103">
        <v>927500.90836401703</v>
      </c>
      <c r="Z31" s="103">
        <v>14736.449475038</v>
      </c>
      <c r="AA31" s="103">
        <v>373001.29328289576</v>
      </c>
      <c r="AB31" s="103">
        <v>14858.919582404</v>
      </c>
      <c r="AC31" s="103">
        <v>585938.51907995297</v>
      </c>
      <c r="AD31" s="103">
        <v>31329.948843467017</v>
      </c>
      <c r="AE31" s="103">
        <v>499432.30316072819</v>
      </c>
      <c r="AF31" s="103">
        <v>31175.031233327994</v>
      </c>
      <c r="AG31" s="103">
        <v>429503.93267334666</v>
      </c>
      <c r="AH31" s="103">
        <v>35770.972451281006</v>
      </c>
      <c r="AI31" s="103">
        <v>549973.03127075802</v>
      </c>
      <c r="AJ31" s="103">
        <v>49607.611113464998</v>
      </c>
      <c r="AK31" s="103">
        <v>2763739.9687678181</v>
      </c>
      <c r="AL31" s="103">
        <v>836051.08399544784</v>
      </c>
      <c r="AM31" s="103">
        <v>255.10642798399994</v>
      </c>
      <c r="AN31" s="103">
        <v>2.6466880380000002</v>
      </c>
      <c r="AO31" s="103">
        <v>304.13743728499992</v>
      </c>
      <c r="AP31" s="103">
        <v>3.2464790790000002</v>
      </c>
      <c r="AQ31" s="103">
        <v>1676.0034881190006</v>
      </c>
      <c r="AR31" s="103">
        <v>9.3025877010000002</v>
      </c>
      <c r="AS31" s="103">
        <v>3136.0175453090005</v>
      </c>
      <c r="AT31" s="103">
        <v>21.399423302000002</v>
      </c>
      <c r="AU31" s="103">
        <v>4762.2678682900005</v>
      </c>
      <c r="AV31" s="103">
        <v>52.063179957999999</v>
      </c>
      <c r="AW31" s="103">
        <v>6578.3418320340006</v>
      </c>
      <c r="AX31" s="103">
        <v>99.560652095000023</v>
      </c>
      <c r="AY31" s="103">
        <v>48450.966719624012</v>
      </c>
      <c r="AZ31" s="103">
        <v>16027.895350088998</v>
      </c>
      <c r="BA31" s="65"/>
      <c r="BB31" s="108">
        <f t="shared" si="7"/>
        <v>7223998.9289728561</v>
      </c>
      <c r="BC31" s="103">
        <v>2815376.9565609423</v>
      </c>
      <c r="BD31" s="103">
        <v>127871.32158551799</v>
      </c>
      <c r="BE31" s="103">
        <v>3313713.0000385758</v>
      </c>
      <c r="BF31" s="103">
        <v>885658.69510891312</v>
      </c>
      <c r="BG31" s="103">
        <v>10133.532766987006</v>
      </c>
      <c r="BH31" s="103">
        <v>88.65835807800002</v>
      </c>
      <c r="BI31" s="103">
        <v>55029.308551658003</v>
      </c>
      <c r="BJ31" s="103">
        <v>16127.456002184001</v>
      </c>
      <c r="BL31" s="108">
        <f t="shared" si="8"/>
        <v>3574324.4692715239</v>
      </c>
      <c r="BM31" s="103">
        <v>2815376.9565609409</v>
      </c>
      <c r="BN31" s="103">
        <v>127871.321585518</v>
      </c>
      <c r="BO31" s="103">
        <v>547330</v>
      </c>
      <c r="BP31" s="103">
        <v>66300</v>
      </c>
      <c r="BQ31" s="103">
        <v>10133.532766987</v>
      </c>
      <c r="BR31" s="103">
        <v>88.658358078000006</v>
      </c>
      <c r="BS31" s="91">
        <v>6820</v>
      </c>
      <c r="BT31" s="103">
        <v>404</v>
      </c>
    </row>
    <row r="32" spans="1:72" x14ac:dyDescent="0.45">
      <c r="A32" s="110">
        <f t="shared" si="4"/>
        <v>44500</v>
      </c>
      <c r="B32" s="108">
        <f t="shared" si="11"/>
        <v>7301292.8001274765</v>
      </c>
      <c r="C32" s="103">
        <v>41625.324111569011</v>
      </c>
      <c r="D32" s="103">
        <v>7204.2962179770002</v>
      </c>
      <c r="E32" s="103">
        <v>2527825.3927610214</v>
      </c>
      <c r="F32" s="103">
        <v>309361.37428900815</v>
      </c>
      <c r="G32" s="103">
        <v>1482713.9354971172</v>
      </c>
      <c r="H32" s="103">
        <v>541212.09804204409</v>
      </c>
      <c r="I32" s="103">
        <v>99.298145513999998</v>
      </c>
      <c r="J32" s="73">
        <v>0</v>
      </c>
      <c r="K32" s="103">
        <v>2149675.5310218893</v>
      </c>
      <c r="L32" s="103">
        <v>165842.48651886004</v>
      </c>
      <c r="M32" s="103">
        <v>768.13013201400008</v>
      </c>
      <c r="N32" s="73">
        <v>0</v>
      </c>
      <c r="O32" s="103">
        <v>17210.092767786002</v>
      </c>
      <c r="P32" s="103">
        <v>3296.1033757739997</v>
      </c>
      <c r="Q32" s="103">
        <v>34553.959987798014</v>
      </c>
      <c r="R32" s="103">
        <v>10754.940170661002</v>
      </c>
      <c r="S32" s="105">
        <v>2198.2278692790001</v>
      </c>
      <c r="T32" s="72">
        <v>0</v>
      </c>
      <c r="U32" s="103">
        <v>6939.8071077130007</v>
      </c>
      <c r="V32" s="103">
        <v>11.802111452</v>
      </c>
      <c r="W32" s="65"/>
      <c r="X32" s="108">
        <f t="shared" si="6"/>
        <v>7301292.8001274811</v>
      </c>
      <c r="Y32" s="103">
        <v>931973.02335394965</v>
      </c>
      <c r="Z32" s="103">
        <v>14786.298423309998</v>
      </c>
      <c r="AA32" s="103">
        <v>376462.94463489205</v>
      </c>
      <c r="AB32" s="103">
        <v>14832.716183109007</v>
      </c>
      <c r="AC32" s="103">
        <v>589780.65327272331</v>
      </c>
      <c r="AD32" s="103">
        <v>31698.121643328013</v>
      </c>
      <c r="AE32" s="103">
        <v>502386.82760561892</v>
      </c>
      <c r="AF32" s="103">
        <v>31294.497612723004</v>
      </c>
      <c r="AG32" s="103">
        <v>434260.38548983913</v>
      </c>
      <c r="AH32" s="103">
        <v>35508.813252763008</v>
      </c>
      <c r="AI32" s="103">
        <v>552703.62523866119</v>
      </c>
      <c r="AJ32" s="103">
        <v>49817.223800889005</v>
      </c>
      <c r="AK32" s="103">
        <v>2814372.021941429</v>
      </c>
      <c r="AL32" s="103">
        <v>845682.58415176696</v>
      </c>
      <c r="AM32" s="103">
        <v>255.77018764700006</v>
      </c>
      <c r="AN32" s="103">
        <v>2.4477968640000003</v>
      </c>
      <c r="AO32" s="103">
        <v>300.21295536400004</v>
      </c>
      <c r="AP32" s="103">
        <v>2.9957869690000001</v>
      </c>
      <c r="AQ32" s="103">
        <v>1698.5219977710003</v>
      </c>
      <c r="AR32" s="103">
        <v>9.7529764630000013</v>
      </c>
      <c r="AS32" s="103">
        <v>3174.3377901910007</v>
      </c>
      <c r="AT32" s="103">
        <v>21.221388709000003</v>
      </c>
      <c r="AU32" s="103">
        <v>4681.9403516290022</v>
      </c>
      <c r="AV32" s="103">
        <v>51.299552006000006</v>
      </c>
      <c r="AW32" s="103">
        <v>6795.3519966980002</v>
      </c>
      <c r="AX32" s="103">
        <v>149.58897699099998</v>
      </c>
      <c r="AY32" s="103">
        <v>44764.082585290002</v>
      </c>
      <c r="AZ32" s="103">
        <v>13825.539179885</v>
      </c>
      <c r="BA32" s="65"/>
      <c r="BB32" s="108">
        <f t="shared" si="7"/>
        <v>7301292.800127483</v>
      </c>
      <c r="BC32" s="103">
        <v>2834863.8343570256</v>
      </c>
      <c r="BD32" s="103">
        <v>128120.44711523304</v>
      </c>
      <c r="BE32" s="103">
        <v>3367075.6471800916</v>
      </c>
      <c r="BF32" s="103">
        <v>895499.80795265629</v>
      </c>
      <c r="BG32" s="103">
        <v>10110.783282602006</v>
      </c>
      <c r="BH32" s="103">
        <v>87.717501010999996</v>
      </c>
      <c r="BI32" s="103">
        <v>51559.434581988018</v>
      </c>
      <c r="BJ32" s="103">
        <v>13975.128156875999</v>
      </c>
      <c r="BL32" s="108">
        <f t="shared" si="8"/>
        <v>3597872.7822558698</v>
      </c>
      <c r="BM32" s="103">
        <v>2834863.8343570232</v>
      </c>
      <c r="BN32" s="103">
        <v>128120.44711523301</v>
      </c>
      <c r="BO32" s="103">
        <v>551394</v>
      </c>
      <c r="BP32" s="103">
        <v>65902</v>
      </c>
      <c r="BQ32" s="103">
        <v>10110.783282602</v>
      </c>
      <c r="BR32" s="103">
        <v>87.71750101100001</v>
      </c>
      <c r="BS32" s="91">
        <v>6986</v>
      </c>
      <c r="BT32" s="103">
        <v>408</v>
      </c>
    </row>
    <row r="33" spans="1:72" x14ac:dyDescent="0.45">
      <c r="A33" s="110">
        <f t="shared" si="4"/>
        <v>44530</v>
      </c>
      <c r="B33" s="108">
        <f t="shared" si="11"/>
        <v>7387683.5570420548</v>
      </c>
      <c r="C33" s="103">
        <v>48924.116856491994</v>
      </c>
      <c r="D33" s="103">
        <v>3999.2276896090007</v>
      </c>
      <c r="E33" s="103">
        <v>2534423.2971061114</v>
      </c>
      <c r="F33" s="103">
        <v>305799.08409801131</v>
      </c>
      <c r="G33" s="103">
        <v>1519093.8005571032</v>
      </c>
      <c r="H33" s="103">
        <v>546672.97427716316</v>
      </c>
      <c r="I33" s="103">
        <v>99.812946037000003</v>
      </c>
      <c r="J33" s="73">
        <v>0</v>
      </c>
      <c r="K33" s="103">
        <v>2183381.4027852714</v>
      </c>
      <c r="L33" s="103">
        <v>169383.73682316404</v>
      </c>
      <c r="M33" s="103">
        <v>429.21904368200001</v>
      </c>
      <c r="N33" s="73">
        <v>0</v>
      </c>
      <c r="O33" s="103">
        <v>17410.849022613998</v>
      </c>
      <c r="P33" s="103">
        <v>3219.6258192610003</v>
      </c>
      <c r="Q33" s="103">
        <v>34866.605680256005</v>
      </c>
      <c r="R33" s="103">
        <v>10894.231202539004</v>
      </c>
      <c r="S33" s="105">
        <v>1950.32322034</v>
      </c>
      <c r="T33" s="72">
        <v>0</v>
      </c>
      <c r="U33" s="103">
        <v>7123.5193716789981</v>
      </c>
      <c r="V33" s="103">
        <v>11.730542721000001</v>
      </c>
      <c r="W33" s="65"/>
      <c r="X33" s="108">
        <f t="shared" si="6"/>
        <v>7387683.5570420548</v>
      </c>
      <c r="Y33" s="103">
        <v>942465.84410062653</v>
      </c>
      <c r="Z33" s="103">
        <v>14660.490082771998</v>
      </c>
      <c r="AA33" s="103">
        <v>379109.04353628191</v>
      </c>
      <c r="AB33" s="103">
        <v>14803.854091477002</v>
      </c>
      <c r="AC33" s="103">
        <v>594068.98282620695</v>
      </c>
      <c r="AD33" s="103">
        <v>31360.766918418994</v>
      </c>
      <c r="AE33" s="103">
        <v>505587.16862974106</v>
      </c>
      <c r="AF33" s="103">
        <v>31102.036730594005</v>
      </c>
      <c r="AG33" s="103">
        <v>434575.60048103676</v>
      </c>
      <c r="AH33" s="103">
        <v>35623.433717179003</v>
      </c>
      <c r="AI33" s="103">
        <v>556212.64826310298</v>
      </c>
      <c r="AJ33" s="103">
        <v>49338.331979478011</v>
      </c>
      <c r="AK33" s="103">
        <v>2873903.1424140204</v>
      </c>
      <c r="AL33" s="103">
        <v>848966.10936802812</v>
      </c>
      <c r="AM33" s="103">
        <v>250.04451435099992</v>
      </c>
      <c r="AN33" s="103">
        <v>2.5643666340000002</v>
      </c>
      <c r="AO33" s="103">
        <v>306.49020339000015</v>
      </c>
      <c r="AP33" s="103">
        <v>3.5669896400000005</v>
      </c>
      <c r="AQ33" s="103">
        <v>1713.4437298830003</v>
      </c>
      <c r="AR33" s="103">
        <v>8.246747311</v>
      </c>
      <c r="AS33" s="103">
        <v>3202.2040740170005</v>
      </c>
      <c r="AT33" s="103">
        <v>16.345936870000003</v>
      </c>
      <c r="AU33" s="103">
        <v>4694.6810635250004</v>
      </c>
      <c r="AV33" s="103">
        <v>43.110500262000002</v>
      </c>
      <c r="AW33" s="103">
        <v>6981.8285983860005</v>
      </c>
      <c r="AX33" s="103">
        <v>129.16990197600003</v>
      </c>
      <c r="AY33" s="103">
        <v>44631.824155019</v>
      </c>
      <c r="AZ33" s="103">
        <v>13922.583121828</v>
      </c>
      <c r="BA33" s="65"/>
      <c r="BB33" s="108">
        <f t="shared" si="7"/>
        <v>7387683.5570420548</v>
      </c>
      <c r="BC33" s="103">
        <v>2855806.6395738916</v>
      </c>
      <c r="BD33" s="103">
        <v>127550.58154044094</v>
      </c>
      <c r="BE33" s="103">
        <v>3430115.7906771242</v>
      </c>
      <c r="BF33" s="103">
        <v>898304.4413475059</v>
      </c>
      <c r="BG33" s="103">
        <v>10166.863585165993</v>
      </c>
      <c r="BH33" s="103">
        <v>73.834540716999996</v>
      </c>
      <c r="BI33" s="103">
        <v>51613.652753404989</v>
      </c>
      <c r="BJ33" s="103">
        <v>14051.753023804002</v>
      </c>
      <c r="BL33" s="108">
        <f t="shared" si="8"/>
        <v>3624247.9192402181</v>
      </c>
      <c r="BM33" s="103">
        <v>2855806.639573894</v>
      </c>
      <c r="BN33" s="103">
        <v>127550.58154044101</v>
      </c>
      <c r="BO33" s="103">
        <v>557238</v>
      </c>
      <c r="BP33" s="103">
        <v>65878</v>
      </c>
      <c r="BQ33" s="103">
        <v>10166.863585166</v>
      </c>
      <c r="BR33" s="103">
        <v>73.83454071700001</v>
      </c>
      <c r="BS33" s="91">
        <v>7126</v>
      </c>
      <c r="BT33" s="103">
        <v>408</v>
      </c>
    </row>
    <row r="34" spans="1:72" x14ac:dyDescent="0.45">
      <c r="A34" s="110">
        <f t="shared" si="4"/>
        <v>44561</v>
      </c>
      <c r="B34" s="108">
        <f t="shared" si="11"/>
        <v>7546378.3879925944</v>
      </c>
      <c r="C34" s="103">
        <v>52783.362428685978</v>
      </c>
      <c r="D34" s="103">
        <v>8561.6586221119996</v>
      </c>
      <c r="E34" s="103">
        <v>2534482.9938356881</v>
      </c>
      <c r="F34" s="103">
        <v>303567.75179663522</v>
      </c>
      <c r="G34" s="103">
        <v>1590424.7284804964</v>
      </c>
      <c r="H34" s="103">
        <v>541292.72275375295</v>
      </c>
      <c r="I34" s="103">
        <v>235.73654451100001</v>
      </c>
      <c r="J34" s="73">
        <v>0</v>
      </c>
      <c r="K34" s="103">
        <v>2263869.2217048099</v>
      </c>
      <c r="L34" s="103">
        <v>165424.91872636313</v>
      </c>
      <c r="M34" s="103">
        <v>7040.5335617950004</v>
      </c>
      <c r="N34" s="73">
        <v>0</v>
      </c>
      <c r="O34" s="103">
        <v>19507.495141181007</v>
      </c>
      <c r="P34" s="103">
        <v>1066.019747732</v>
      </c>
      <c r="Q34" s="103">
        <v>35682.807340783002</v>
      </c>
      <c r="R34" s="103">
        <v>11726.343138554001</v>
      </c>
      <c r="S34" s="105">
        <v>3191.5965977660003</v>
      </c>
      <c r="T34" s="72">
        <v>0</v>
      </c>
      <c r="U34" s="103">
        <v>7508.6797784509945</v>
      </c>
      <c r="V34" s="103">
        <v>11.817793277</v>
      </c>
      <c r="W34" s="65"/>
      <c r="X34" s="108">
        <f t="shared" si="6"/>
        <v>7546378.3879925981</v>
      </c>
      <c r="Y34" s="103">
        <v>976694.74798177776</v>
      </c>
      <c r="Z34" s="103">
        <v>14716.604438903996</v>
      </c>
      <c r="AA34" s="103">
        <v>390447.07841514295</v>
      </c>
      <c r="AB34" s="103">
        <v>14662.085688519999</v>
      </c>
      <c r="AC34" s="103">
        <v>609560.3475618501</v>
      </c>
      <c r="AD34" s="103">
        <v>31180.455615602987</v>
      </c>
      <c r="AE34" s="103">
        <v>521856.78847039392</v>
      </c>
      <c r="AF34" s="103">
        <v>30881.793405008</v>
      </c>
      <c r="AG34" s="103">
        <v>440436.8848266647</v>
      </c>
      <c r="AH34" s="103">
        <v>35116.891679421999</v>
      </c>
      <c r="AI34" s="103">
        <v>566965.84192658402</v>
      </c>
      <c r="AJ34" s="103">
        <v>49445.738399249982</v>
      </c>
      <c r="AK34" s="103">
        <v>2935834.3538117828</v>
      </c>
      <c r="AL34" s="103">
        <v>842843.48267215618</v>
      </c>
      <c r="AM34" s="103">
        <v>245.51813798199998</v>
      </c>
      <c r="AN34" s="103">
        <v>2.5119124350000002</v>
      </c>
      <c r="AO34" s="103">
        <v>301.85670213800006</v>
      </c>
      <c r="AP34" s="103">
        <v>3.3687224109999998</v>
      </c>
      <c r="AQ34" s="103">
        <v>1691.5910304630002</v>
      </c>
      <c r="AR34" s="103">
        <v>7.3906594959999996</v>
      </c>
      <c r="AS34" s="103">
        <v>3189.2121199659996</v>
      </c>
      <c r="AT34" s="103">
        <v>18.455546259999998</v>
      </c>
      <c r="AU34" s="103">
        <v>5028.5876310590002</v>
      </c>
      <c r="AV34" s="103">
        <v>49.672081952000006</v>
      </c>
      <c r="AW34" s="103">
        <v>7242.0831124479992</v>
      </c>
      <c r="AX34" s="103">
        <v>130.39926455200001</v>
      </c>
      <c r="AY34" s="103">
        <v>55232.263685919999</v>
      </c>
      <c r="AZ34" s="103">
        <v>12592.382492457</v>
      </c>
      <c r="BA34" s="65"/>
      <c r="BB34" s="108">
        <f t="shared" si="7"/>
        <v>7546378.3879926</v>
      </c>
      <c r="BC34" s="103">
        <v>2938995.847255833</v>
      </c>
      <c r="BD34" s="103">
        <v>126557.83082745713</v>
      </c>
      <c r="BE34" s="103">
        <v>3502800.1957383631</v>
      </c>
      <c r="BF34" s="103">
        <v>892289.22107140673</v>
      </c>
      <c r="BG34" s="103">
        <v>10456.765621608007</v>
      </c>
      <c r="BH34" s="103">
        <v>81.398922554000009</v>
      </c>
      <c r="BI34" s="103">
        <v>62474.346798368017</v>
      </c>
      <c r="BJ34" s="103">
        <v>12722.781757008999</v>
      </c>
      <c r="BL34" s="108">
        <f t="shared" si="8"/>
        <v>3716875.8426274494</v>
      </c>
      <c r="BM34" s="103">
        <v>2938995.8472558302</v>
      </c>
      <c r="BN34" s="103">
        <v>126557.830827457</v>
      </c>
      <c r="BO34" s="103">
        <v>566866</v>
      </c>
      <c r="BP34" s="103">
        <v>65964</v>
      </c>
      <c r="BQ34" s="103">
        <v>10456.765621608001</v>
      </c>
      <c r="BR34" s="103">
        <v>81.398922554000009</v>
      </c>
      <c r="BS34" s="91">
        <v>7556</v>
      </c>
      <c r="BT34" s="91">
        <v>398</v>
      </c>
    </row>
    <row r="35" spans="1:72" x14ac:dyDescent="0.45">
      <c r="A35" s="110">
        <f t="shared" si="4"/>
        <v>44592</v>
      </c>
      <c r="B35" s="108">
        <f t="shared" si="11"/>
        <v>7439831.7945541469</v>
      </c>
      <c r="C35" s="103">
        <v>35865.538121965008</v>
      </c>
      <c r="D35" s="103">
        <v>3386.9578026609988</v>
      </c>
      <c r="E35" s="103">
        <v>2527374.6381641435</v>
      </c>
      <c r="F35" s="103">
        <v>298634.09353718522</v>
      </c>
      <c r="G35" s="103">
        <v>1543699.7440436471</v>
      </c>
      <c r="H35" s="103">
        <v>514102.46814552683</v>
      </c>
      <c r="I35" s="103">
        <v>18397.252282216003</v>
      </c>
      <c r="J35" s="73">
        <v>3280.7052740340005</v>
      </c>
      <c r="K35" s="103">
        <v>2228120.8698674547</v>
      </c>
      <c r="L35" s="103">
        <v>173431.16501149494</v>
      </c>
      <c r="M35" s="103">
        <v>7025.1140759239988</v>
      </c>
      <c r="N35" s="73">
        <v>8.0394229000000011E-2</v>
      </c>
      <c r="O35" s="103">
        <v>15885.656588396012</v>
      </c>
      <c r="P35" s="103">
        <v>356.52255758600006</v>
      </c>
      <c r="Q35" s="103">
        <v>40656.263133957975</v>
      </c>
      <c r="R35" s="103">
        <v>16110.512000273999</v>
      </c>
      <c r="S35" s="105">
        <v>6236.5376340699995</v>
      </c>
      <c r="T35" s="72">
        <v>0</v>
      </c>
      <c r="U35" s="103">
        <v>7255.7942293230008</v>
      </c>
      <c r="V35" s="103">
        <v>11.881690056000002</v>
      </c>
      <c r="W35" s="65"/>
      <c r="X35" s="108">
        <f t="shared" si="6"/>
        <v>7439831.7945541525</v>
      </c>
      <c r="Y35" s="103">
        <v>936076.67706918612</v>
      </c>
      <c r="Z35" s="103">
        <v>13218.213007395003</v>
      </c>
      <c r="AA35" s="103">
        <v>385339.33813725895</v>
      </c>
      <c r="AB35" s="103">
        <v>14763.593889496011</v>
      </c>
      <c r="AC35" s="103">
        <v>597218.7460266843</v>
      </c>
      <c r="AD35" s="103">
        <v>30567.894514273983</v>
      </c>
      <c r="AE35" s="103">
        <v>517024.17778176826</v>
      </c>
      <c r="AF35" s="103">
        <v>30910.214126457984</v>
      </c>
      <c r="AG35" s="103">
        <v>439570.87258441281</v>
      </c>
      <c r="AH35" s="103">
        <v>35375.025980602026</v>
      </c>
      <c r="AI35" s="103">
        <v>563907.96157011669</v>
      </c>
      <c r="AJ35" s="103">
        <v>49524.763598928002</v>
      </c>
      <c r="AK35" s="103">
        <v>2914320.2693100073</v>
      </c>
      <c r="AL35" s="103">
        <v>818475.68465374934</v>
      </c>
      <c r="AM35" s="103">
        <v>247.49555389600002</v>
      </c>
      <c r="AN35" s="103">
        <v>2.6209195460000005</v>
      </c>
      <c r="AO35" s="103">
        <v>304.6237798799998</v>
      </c>
      <c r="AP35" s="103">
        <v>2.93986466</v>
      </c>
      <c r="AQ35" s="103">
        <v>1703.2984423700007</v>
      </c>
      <c r="AR35" s="103">
        <v>8.5951938219999988</v>
      </c>
      <c r="AS35" s="103">
        <v>3179.5645818230023</v>
      </c>
      <c r="AT35" s="103">
        <v>22.134809104999999</v>
      </c>
      <c r="AU35" s="103">
        <v>4937.8141310850015</v>
      </c>
      <c r="AV35" s="103">
        <v>47.430906510999996</v>
      </c>
      <c r="AW35" s="103">
        <v>7201.0168907620018</v>
      </c>
      <c r="AX35" s="103">
        <v>150.13991684300001</v>
      </c>
      <c r="AY35" s="103">
        <v>59485.552281855002</v>
      </c>
      <c r="AZ35" s="103">
        <v>16245.135031658003</v>
      </c>
      <c r="BA35" s="65"/>
      <c r="BB35" s="108">
        <f t="shared" si="7"/>
        <v>7439831.794554133</v>
      </c>
      <c r="BC35" s="103">
        <v>2875229.8115992984</v>
      </c>
      <c r="BD35" s="103">
        <v>124834.94151822513</v>
      </c>
      <c r="BE35" s="103">
        <v>3478228.2308801152</v>
      </c>
      <c r="BF35" s="103">
        <v>868000.4482526771</v>
      </c>
      <c r="BG35" s="103">
        <v>10372.796489054019</v>
      </c>
      <c r="BH35" s="103">
        <v>83.721693644000027</v>
      </c>
      <c r="BI35" s="103">
        <v>66686.569172617019</v>
      </c>
      <c r="BJ35" s="103">
        <v>16395.274948501006</v>
      </c>
      <c r="BL35" s="108">
        <f t="shared" si="8"/>
        <v>3646587.2713002302</v>
      </c>
      <c r="BM35" s="103">
        <v>2875229.8115993072</v>
      </c>
      <c r="BN35" s="103">
        <v>124834.94151822501</v>
      </c>
      <c r="BO35" s="103">
        <v>562618</v>
      </c>
      <c r="BP35" s="103">
        <v>65526</v>
      </c>
      <c r="BQ35" s="103">
        <v>10372.796489054001</v>
      </c>
      <c r="BR35" s="103">
        <v>83.721693643999998</v>
      </c>
      <c r="BS35" s="91">
        <v>7494</v>
      </c>
      <c r="BT35" s="103">
        <v>428</v>
      </c>
    </row>
    <row r="36" spans="1:72" x14ac:dyDescent="0.45">
      <c r="A36" s="110">
        <f t="shared" si="4"/>
        <v>44620</v>
      </c>
      <c r="B36" s="108">
        <f t="shared" si="11"/>
        <v>7446290.4459258439</v>
      </c>
      <c r="C36" s="103">
        <v>36924.676180746006</v>
      </c>
      <c r="D36" s="103">
        <v>4155.4685778560006</v>
      </c>
      <c r="E36" s="103">
        <v>2539082.1047439356</v>
      </c>
      <c r="F36" s="103">
        <v>293216.67737042531</v>
      </c>
      <c r="G36" s="103">
        <v>1562546.9656173161</v>
      </c>
      <c r="H36" s="103">
        <v>522868.28424874332</v>
      </c>
      <c r="I36" s="103">
        <v>2189.616066738</v>
      </c>
      <c r="J36" s="73">
        <v>0</v>
      </c>
      <c r="K36" s="103">
        <v>2227673.8923798939</v>
      </c>
      <c r="L36" s="103">
        <v>176962.10764710404</v>
      </c>
      <c r="M36" s="103">
        <v>4270.9562889850004</v>
      </c>
      <c r="N36" s="73">
        <v>0</v>
      </c>
      <c r="O36" s="103">
        <v>16653.354487636996</v>
      </c>
      <c r="P36" s="103">
        <v>356.23516184100004</v>
      </c>
      <c r="Q36" s="103">
        <v>35818.34042972399</v>
      </c>
      <c r="R36" s="103">
        <v>11801.546252936998</v>
      </c>
      <c r="S36" s="105">
        <v>5007.5450168010011</v>
      </c>
      <c r="T36" s="72">
        <v>0</v>
      </c>
      <c r="U36" s="103">
        <v>6750.7887206100004</v>
      </c>
      <c r="V36" s="103">
        <v>11.886734551</v>
      </c>
      <c r="W36" s="65"/>
      <c r="X36" s="108">
        <f t="shared" si="6"/>
        <v>7446290.4459258355</v>
      </c>
      <c r="Y36" s="103">
        <v>935001.90912539</v>
      </c>
      <c r="Z36" s="103">
        <v>13212.592052037997</v>
      </c>
      <c r="AA36" s="103">
        <v>386839.66466812091</v>
      </c>
      <c r="AB36" s="103">
        <v>14615.793385982002</v>
      </c>
      <c r="AC36" s="103">
        <v>598947.57308645826</v>
      </c>
      <c r="AD36" s="103">
        <v>30501.347848494028</v>
      </c>
      <c r="AE36" s="103">
        <v>513894.53856301919</v>
      </c>
      <c r="AF36" s="103">
        <v>30833.445177139034</v>
      </c>
      <c r="AG36" s="103">
        <v>439899.89031661727</v>
      </c>
      <c r="AH36" s="103">
        <v>35432.560806116991</v>
      </c>
      <c r="AI36" s="103">
        <v>562167.62118488213</v>
      </c>
      <c r="AJ36" s="103">
        <v>49688.906793706949</v>
      </c>
      <c r="AK36" s="103">
        <v>2931666.0580441337</v>
      </c>
      <c r="AL36" s="103">
        <v>822917.89178065106</v>
      </c>
      <c r="AM36" s="103">
        <v>246.93119668999989</v>
      </c>
      <c r="AN36" s="103">
        <v>2.4645198760000007</v>
      </c>
      <c r="AO36" s="103">
        <v>301.2988699309999</v>
      </c>
      <c r="AP36" s="103">
        <v>3.0263869730000001</v>
      </c>
      <c r="AQ36" s="103">
        <v>1723.1537486640002</v>
      </c>
      <c r="AR36" s="103">
        <v>9.4499386020000031</v>
      </c>
      <c r="AS36" s="103">
        <v>3155.513778144998</v>
      </c>
      <c r="AT36" s="103">
        <v>24.926630201000002</v>
      </c>
      <c r="AU36" s="103">
        <v>4628.454479385</v>
      </c>
      <c r="AV36" s="103">
        <v>50.646565879999997</v>
      </c>
      <c r="AW36" s="103">
        <v>7169.5217118220035</v>
      </c>
      <c r="AX36" s="103">
        <v>127.48416153400001</v>
      </c>
      <c r="AY36" s="103">
        <v>51276.111159119988</v>
      </c>
      <c r="AZ36" s="103">
        <v>11951.669946263</v>
      </c>
      <c r="BA36" s="65"/>
      <c r="BB36" s="108">
        <f t="shared" si="7"/>
        <v>7446290.4459258337</v>
      </c>
      <c r="BC36" s="103">
        <v>2874583.5757596074</v>
      </c>
      <c r="BD36" s="103">
        <v>124595.73926977007</v>
      </c>
      <c r="BE36" s="103">
        <v>3493833.6792290113</v>
      </c>
      <c r="BF36" s="103">
        <v>872606.79857435811</v>
      </c>
      <c r="BG36" s="103">
        <v>10055.352072814996</v>
      </c>
      <c r="BH36" s="103">
        <v>90.514041531999993</v>
      </c>
      <c r="BI36" s="103">
        <v>58445.632870941947</v>
      </c>
      <c r="BJ36" s="103">
        <v>12079.154107796998</v>
      </c>
      <c r="BL36" s="108">
        <f t="shared" si="8"/>
        <v>3646551.181143722</v>
      </c>
      <c r="BM36" s="103">
        <v>2874583.575759605</v>
      </c>
      <c r="BN36" s="103">
        <v>124595.73926977001</v>
      </c>
      <c r="BO36" s="103">
        <v>563638</v>
      </c>
      <c r="BP36" s="103">
        <v>65826</v>
      </c>
      <c r="BQ36" s="103">
        <v>10055.352072815002</v>
      </c>
      <c r="BR36" s="103">
        <v>90.514041532000007</v>
      </c>
      <c r="BS36" s="91">
        <v>7334</v>
      </c>
      <c r="BT36" s="103">
        <v>428</v>
      </c>
    </row>
    <row r="37" spans="1:72" x14ac:dyDescent="0.45">
      <c r="A37" s="110">
        <f t="shared" si="4"/>
        <v>44651</v>
      </c>
      <c r="B37" s="108">
        <f t="shared" si="11"/>
        <v>7544162.6094889576</v>
      </c>
      <c r="C37" s="103">
        <v>42426.444299437993</v>
      </c>
      <c r="D37" s="103">
        <v>4994.4613042729979</v>
      </c>
      <c r="E37" s="103">
        <v>2521683.168722311</v>
      </c>
      <c r="F37" s="103">
        <v>287187.88449033955</v>
      </c>
      <c r="G37" s="103">
        <v>1601731.8637075722</v>
      </c>
      <c r="H37" s="103">
        <v>574608.66861663305</v>
      </c>
      <c r="I37" s="103">
        <v>361.49577329200002</v>
      </c>
      <c r="K37" s="73">
        <v>2244758.593587487</v>
      </c>
      <c r="L37" s="103">
        <v>186736.03439318808</v>
      </c>
      <c r="M37" s="103">
        <v>5134.0069508310007</v>
      </c>
      <c r="N37" s="73">
        <v>0</v>
      </c>
      <c r="O37" s="103">
        <v>15652.990558999007</v>
      </c>
      <c r="P37" s="103">
        <v>356.28525112900002</v>
      </c>
      <c r="Q37" s="103">
        <v>36508.914534067007</v>
      </c>
      <c r="R37" s="103">
        <v>11210.497571442</v>
      </c>
      <c r="S37" s="105">
        <v>4270.9538775230003</v>
      </c>
      <c r="T37" s="72">
        <v>0</v>
      </c>
      <c r="U37" s="105">
        <v>6528.4588951120022</v>
      </c>
      <c r="V37" s="72">
        <v>11.886955321</v>
      </c>
      <c r="W37" s="65"/>
      <c r="X37" s="108">
        <f t="shared" si="6"/>
        <v>7544162.6094889669</v>
      </c>
      <c r="Y37" s="103">
        <v>940928.56010294985</v>
      </c>
      <c r="Z37" s="103">
        <v>13277.721868582992</v>
      </c>
      <c r="AA37" s="103">
        <v>385703.6018341211</v>
      </c>
      <c r="AB37" s="103">
        <v>14521.821051267012</v>
      </c>
      <c r="AC37" s="103">
        <v>600240.04445821256</v>
      </c>
      <c r="AD37" s="103">
        <v>30522.268936804016</v>
      </c>
      <c r="AE37" s="103">
        <v>514480.10119887127</v>
      </c>
      <c r="AF37" s="103">
        <v>30870.571591264004</v>
      </c>
      <c r="AG37" s="103">
        <v>439853.62468968058</v>
      </c>
      <c r="AH37" s="103">
        <v>35620.991163474006</v>
      </c>
      <c r="AI37" s="103">
        <v>566565.98189632327</v>
      </c>
      <c r="AJ37" s="103">
        <v>50467.136815529011</v>
      </c>
      <c r="AK37" s="103">
        <v>2963189.6519099493</v>
      </c>
      <c r="AL37" s="103">
        <v>878246.53737751348</v>
      </c>
      <c r="AM37" s="103">
        <v>248.90033457699988</v>
      </c>
      <c r="AN37" s="103">
        <v>2.4433268510000001</v>
      </c>
      <c r="AO37" s="103">
        <v>304.91384463599985</v>
      </c>
      <c r="AP37" s="103">
        <v>3.0459631889999996</v>
      </c>
      <c r="AQ37" s="103">
        <v>1599.2123737049997</v>
      </c>
      <c r="AR37" s="103">
        <v>8.3036768470000002</v>
      </c>
      <c r="AS37" s="103">
        <v>2968.3271914400002</v>
      </c>
      <c r="AT37" s="103">
        <v>22.201278568999999</v>
      </c>
      <c r="AU37" s="103">
        <v>4448.9201316680019</v>
      </c>
      <c r="AV37" s="103">
        <v>63.136360270000004</v>
      </c>
      <c r="AW37" s="103">
        <v>6659.9128528260044</v>
      </c>
      <c r="AX37" s="103">
        <v>146.02057919499998</v>
      </c>
      <c r="AY37" s="103">
        <v>51865.138087679996</v>
      </c>
      <c r="AZ37" s="103">
        <v>11333.518592970999</v>
      </c>
      <c r="BA37" s="65"/>
      <c r="BB37" s="108">
        <f t="shared" si="7"/>
        <v>7544162.6094889613</v>
      </c>
      <c r="BC37" s="103">
        <v>2881205.9322838304</v>
      </c>
      <c r="BD37" s="103">
        <v>124813.37461139189</v>
      </c>
      <c r="BE37" s="103">
        <v>3529755.6338062724</v>
      </c>
      <c r="BF37" s="103">
        <v>928713.6741930428</v>
      </c>
      <c r="BG37" s="103">
        <v>9570.2738760260163</v>
      </c>
      <c r="BH37" s="103">
        <v>99.130605725999999</v>
      </c>
      <c r="BI37" s="103">
        <v>58525.050940506</v>
      </c>
      <c r="BJ37" s="103">
        <v>11479.539172166</v>
      </c>
      <c r="BL37" s="108">
        <f t="shared" si="8"/>
        <v>3657782.7113769781</v>
      </c>
      <c r="BM37" s="103">
        <v>2881205.9322838341</v>
      </c>
      <c r="BN37" s="103">
        <v>124813.37461139201</v>
      </c>
      <c r="BO37" s="103">
        <v>567894</v>
      </c>
      <c r="BP37" s="103">
        <v>66852</v>
      </c>
      <c r="BQ37" s="103">
        <v>9570.2738760259999</v>
      </c>
      <c r="BR37" s="103">
        <v>99.130605726000013</v>
      </c>
      <c r="BS37" s="91">
        <v>6930</v>
      </c>
      <c r="BT37" s="103">
        <v>418</v>
      </c>
    </row>
    <row r="38" spans="1:72" x14ac:dyDescent="0.45">
      <c r="A38" s="110">
        <f t="shared" si="4"/>
        <v>44681</v>
      </c>
      <c r="B38" s="108">
        <f t="shared" si="11"/>
        <v>7567257.4867958827</v>
      </c>
      <c r="C38" s="103">
        <v>42453.133485942984</v>
      </c>
      <c r="D38" s="103">
        <v>3702.0579765160001</v>
      </c>
      <c r="E38" s="103">
        <v>2512845.5409229076</v>
      </c>
      <c r="F38" s="103">
        <v>286354.99267249001</v>
      </c>
      <c r="G38" s="103">
        <v>1578419.7383123855</v>
      </c>
      <c r="H38" s="103">
        <v>522156.19451187894</v>
      </c>
      <c r="I38" s="103">
        <v>537.64550969300001</v>
      </c>
      <c r="J38" s="65">
        <v>0</v>
      </c>
      <c r="K38" s="73">
        <v>2339620.1401127521</v>
      </c>
      <c r="L38" s="103">
        <v>181012.87630604085</v>
      </c>
      <c r="M38" s="103">
        <v>9092.3075344200006</v>
      </c>
      <c r="N38" s="73">
        <v>0</v>
      </c>
      <c r="O38" s="103">
        <v>16073.609403412003</v>
      </c>
      <c r="P38" s="103">
        <v>5433.4018554630011</v>
      </c>
      <c r="Q38" s="103">
        <v>49868.071057156012</v>
      </c>
      <c r="R38" s="103">
        <v>10731.758735964</v>
      </c>
      <c r="S38" s="105">
        <v>2859.2229061520002</v>
      </c>
      <c r="T38" s="72">
        <v>0</v>
      </c>
      <c r="U38" s="105">
        <v>6085.0790477689925</v>
      </c>
      <c r="V38" s="72">
        <v>11.716444939000001</v>
      </c>
      <c r="W38" s="65"/>
      <c r="X38" s="108">
        <f t="shared" si="6"/>
        <v>7567257.486795879</v>
      </c>
      <c r="Y38" s="103">
        <v>1007836.9627872863</v>
      </c>
      <c r="Z38" s="103">
        <v>13362.382312822006</v>
      </c>
      <c r="AA38" s="103">
        <v>397787.52217240259</v>
      </c>
      <c r="AB38" s="103">
        <v>14535.380524859</v>
      </c>
      <c r="AC38" s="103">
        <v>614683.62828745972</v>
      </c>
      <c r="AD38" s="103">
        <v>30460.278648432002</v>
      </c>
      <c r="AE38" s="103">
        <v>518721.22244628583</v>
      </c>
      <c r="AF38" s="103">
        <v>30905.867927574986</v>
      </c>
      <c r="AG38" s="103">
        <v>441417.26065553323</v>
      </c>
      <c r="AH38" s="103">
        <v>35418.560240228995</v>
      </c>
      <c r="AI38" s="103">
        <v>558536.04399422905</v>
      </c>
      <c r="AJ38" s="103">
        <v>49176.500493731008</v>
      </c>
      <c r="AK38" s="103">
        <v>2934893.5580004812</v>
      </c>
      <c r="AL38" s="103">
        <v>819367.15131927759</v>
      </c>
      <c r="AM38" s="103">
        <v>252.44607868299997</v>
      </c>
      <c r="AN38" s="103">
        <v>2.6378185540000003</v>
      </c>
      <c r="AO38" s="103">
        <v>314.9524007399998</v>
      </c>
      <c r="AP38" s="103">
        <v>3.0697622510000007</v>
      </c>
      <c r="AQ38" s="103">
        <v>1528.5945099090002</v>
      </c>
      <c r="AR38" s="103">
        <v>9.4489059130000008</v>
      </c>
      <c r="AS38" s="103">
        <v>2792.271308632</v>
      </c>
      <c r="AT38" s="103">
        <v>19.560353690000003</v>
      </c>
      <c r="AU38" s="103">
        <v>4186.8367386509999</v>
      </c>
      <c r="AV38" s="103">
        <v>55.806622863000001</v>
      </c>
      <c r="AW38" s="103">
        <v>6019.1964860399994</v>
      </c>
      <c r="AX38" s="103">
        <v>134.75415369400002</v>
      </c>
      <c r="AY38" s="103">
        <v>68883.992426253986</v>
      </c>
      <c r="AZ38" s="103">
        <v>15951.599419401005</v>
      </c>
      <c r="BA38" s="65"/>
      <c r="BB38" s="108">
        <f t="shared" si="7"/>
        <v>7567257.4867958724</v>
      </c>
      <c r="BC38" s="103">
        <v>2980446.5963489604</v>
      </c>
      <c r="BD38" s="103">
        <v>124682.46965391707</v>
      </c>
      <c r="BE38" s="103">
        <v>3493429.6019947114</v>
      </c>
      <c r="BF38" s="103">
        <v>868543.65181300917</v>
      </c>
      <c r="BG38" s="103">
        <v>9075.1010366150003</v>
      </c>
      <c r="BH38" s="103">
        <v>90.52346327100004</v>
      </c>
      <c r="BI38" s="103">
        <v>74903.188912294005</v>
      </c>
      <c r="BJ38" s="103">
        <v>16086.353573095003</v>
      </c>
      <c r="BL38" s="108">
        <f t="shared" si="8"/>
        <v>3746298.6905027693</v>
      </c>
      <c r="BM38" s="103">
        <v>2980446.596348966</v>
      </c>
      <c r="BN38" s="103">
        <v>124682.46965391701</v>
      </c>
      <c r="BO38" s="103">
        <v>560026</v>
      </c>
      <c r="BP38" s="103">
        <v>64998</v>
      </c>
      <c r="BQ38" s="103">
        <v>9075.1010366150003</v>
      </c>
      <c r="BR38" s="103">
        <v>90.523463271000011</v>
      </c>
      <c r="BS38" s="91">
        <v>6558</v>
      </c>
      <c r="BT38" s="103">
        <v>422</v>
      </c>
    </row>
    <row r="39" spans="1:72" x14ac:dyDescent="0.45">
      <c r="A39" s="110">
        <f t="shared" si="4"/>
        <v>44712</v>
      </c>
      <c r="B39" s="108">
        <f t="shared" si="11"/>
        <v>7587640.4543792782</v>
      </c>
      <c r="C39" s="103">
        <v>40050.185928918996</v>
      </c>
      <c r="D39" s="103">
        <v>3929.8626337850001</v>
      </c>
      <c r="E39" s="103">
        <v>2514672.8690933622</v>
      </c>
      <c r="F39" s="103">
        <v>272758.03221467201</v>
      </c>
      <c r="G39" s="103">
        <v>1626136.2526149647</v>
      </c>
      <c r="H39" s="103">
        <v>541666.97132147383</v>
      </c>
      <c r="I39" s="103">
        <v>615.33499805800011</v>
      </c>
      <c r="J39" s="65">
        <v>0</v>
      </c>
      <c r="K39" s="116">
        <v>2317768.2401402495</v>
      </c>
      <c r="L39" s="73">
        <v>179389.38132587809</v>
      </c>
      <c r="M39" s="103">
        <v>1675.40975976</v>
      </c>
      <c r="N39" s="73">
        <v>0</v>
      </c>
      <c r="O39" s="73">
        <v>16275.769048962002</v>
      </c>
      <c r="P39" s="103">
        <v>5684.9341920820007</v>
      </c>
      <c r="Q39" s="103">
        <v>47229.012813443973</v>
      </c>
      <c r="R39" s="103">
        <v>10072.275908369998</v>
      </c>
      <c r="S39" s="103">
        <v>2666.8737211510002</v>
      </c>
      <c r="T39" s="72">
        <v>0</v>
      </c>
      <c r="U39" s="105">
        <v>7037.1412525020014</v>
      </c>
      <c r="V39" s="72">
        <v>11.907411646000002</v>
      </c>
      <c r="W39" s="65"/>
      <c r="X39" s="108">
        <f t="shared" si="6"/>
        <v>7587640.4543792717</v>
      </c>
      <c r="Y39" s="103">
        <v>960853.50698816066</v>
      </c>
      <c r="Z39" s="103">
        <v>13342.199115890984</v>
      </c>
      <c r="AA39" s="103">
        <v>394702.61193294625</v>
      </c>
      <c r="AB39" s="103">
        <v>14492.984267606003</v>
      </c>
      <c r="AC39" s="103">
        <v>614493.69171114056</v>
      </c>
      <c r="AD39" s="103">
        <v>30414.750718309013</v>
      </c>
      <c r="AE39" s="103">
        <v>520081.4157904922</v>
      </c>
      <c r="AF39" s="103">
        <v>30824.200310614011</v>
      </c>
      <c r="AG39" s="103">
        <v>443561.881363981</v>
      </c>
      <c r="AH39" s="103">
        <v>35852.660193142983</v>
      </c>
      <c r="AI39" s="103">
        <v>565055.29904886114</v>
      </c>
      <c r="AJ39" s="103">
        <v>49522.303917245001</v>
      </c>
      <c r="AK39" s="103">
        <v>3000494.4759399649</v>
      </c>
      <c r="AL39" s="103">
        <v>823295.14897300128</v>
      </c>
      <c r="AM39" s="103">
        <v>243.98139118200001</v>
      </c>
      <c r="AN39" s="103">
        <v>2.5583649100000008</v>
      </c>
      <c r="AO39" s="103">
        <v>306.81743012499999</v>
      </c>
      <c r="AP39" s="103">
        <v>3.8085645440000002</v>
      </c>
      <c r="AQ39" s="103">
        <v>1498.6483408549996</v>
      </c>
      <c r="AR39" s="103">
        <v>6.9066104460000011</v>
      </c>
      <c r="AS39" s="103">
        <v>2827.9775674739985</v>
      </c>
      <c r="AT39" s="103">
        <v>17.133611098999999</v>
      </c>
      <c r="AU39" s="103">
        <v>4407.9565862070003</v>
      </c>
      <c r="AV39" s="103">
        <v>58.099457131999998</v>
      </c>
      <c r="AW39" s="103">
        <v>6447.0098169749954</v>
      </c>
      <c r="AX39" s="103">
        <v>121.85782437900002</v>
      </c>
      <c r="AY39" s="103">
        <v>59151.815463001003</v>
      </c>
      <c r="AZ39" s="103">
        <v>15558.753079587999</v>
      </c>
      <c r="BA39" s="65"/>
      <c r="BB39" s="108">
        <f t="shared" si="7"/>
        <v>7587640.4543792829</v>
      </c>
      <c r="BC39" s="103">
        <v>2933693.1077867295</v>
      </c>
      <c r="BD39" s="103">
        <v>124926.794605563</v>
      </c>
      <c r="BE39" s="103">
        <v>3565549.7749888259</v>
      </c>
      <c r="BF39" s="103">
        <v>872817.45289024583</v>
      </c>
      <c r="BG39" s="103">
        <v>9285.3813158430039</v>
      </c>
      <c r="BH39" s="103">
        <v>88.506608130999993</v>
      </c>
      <c r="BI39" s="103">
        <v>65598.825279975979</v>
      </c>
      <c r="BJ39" s="103">
        <v>15680.610903966997</v>
      </c>
      <c r="BL39" s="108">
        <f t="shared" si="8"/>
        <v>3708947.7903162581</v>
      </c>
      <c r="BM39" s="103">
        <v>2933693.1077867211</v>
      </c>
      <c r="BN39" s="103">
        <v>124926.794605563</v>
      </c>
      <c r="BO39" s="103">
        <v>568232</v>
      </c>
      <c r="BP39" s="103">
        <v>65448</v>
      </c>
      <c r="BQ39" s="103">
        <v>9285.3813158430003</v>
      </c>
      <c r="BR39" s="103">
        <v>88.506608131000007</v>
      </c>
      <c r="BS39" s="91">
        <v>6826</v>
      </c>
      <c r="BT39" s="103">
        <v>448</v>
      </c>
    </row>
    <row r="40" spans="1:72" x14ac:dyDescent="0.45">
      <c r="A40" s="110">
        <f t="shared" si="4"/>
        <v>44742</v>
      </c>
      <c r="B40" s="108">
        <f>SUM(C40:V40)</f>
        <v>7676906.6042465614</v>
      </c>
      <c r="C40" s="103">
        <v>37825.839998933014</v>
      </c>
      <c r="D40" s="103">
        <v>3059.2693867830003</v>
      </c>
      <c r="E40" s="103">
        <v>2519802.8374614785</v>
      </c>
      <c r="F40" s="103">
        <v>290248.93667540897</v>
      </c>
      <c r="G40" s="103">
        <v>1671388.6793721488</v>
      </c>
      <c r="H40" s="103">
        <v>546256.80160550936</v>
      </c>
      <c r="I40" s="103">
        <v>561.85200313600001</v>
      </c>
      <c r="J40" s="65">
        <v>0</v>
      </c>
      <c r="K40" s="116">
        <v>2326311.7632587743</v>
      </c>
      <c r="L40" s="116">
        <v>188711.31848660001</v>
      </c>
      <c r="M40" s="103">
        <v>10949.033849957999</v>
      </c>
      <c r="N40" s="65">
        <v>0</v>
      </c>
      <c r="O40" s="73">
        <v>14966.217368755006</v>
      </c>
      <c r="P40" s="73">
        <v>5900.8468327949995</v>
      </c>
      <c r="Q40" s="103">
        <v>40733.926871964009</v>
      </c>
      <c r="R40" s="103">
        <v>10735.449506404999</v>
      </c>
      <c r="S40" s="103">
        <v>2675.3157217910002</v>
      </c>
      <c r="T40" s="65">
        <v>0</v>
      </c>
      <c r="U40" s="103">
        <v>6766.5273855979967</v>
      </c>
      <c r="V40" s="72">
        <v>11.988460523000002</v>
      </c>
      <c r="W40" s="65"/>
      <c r="X40" s="108">
        <f t="shared" si="6"/>
        <v>7676906.6042465596</v>
      </c>
      <c r="Y40" s="103">
        <v>961901.26040344709</v>
      </c>
      <c r="Z40" s="103">
        <v>13411.786958966004</v>
      </c>
      <c r="AA40" s="103">
        <v>395684.22103917703</v>
      </c>
      <c r="AB40" s="103">
        <v>14479.417855670003</v>
      </c>
      <c r="AC40" s="103">
        <v>616636.87991751509</v>
      </c>
      <c r="AD40" s="103">
        <v>30285.673777717995</v>
      </c>
      <c r="AE40" s="103">
        <v>518979.84780640621</v>
      </c>
      <c r="AF40" s="103">
        <v>30936.055688607008</v>
      </c>
      <c r="AG40" s="103">
        <v>442739.01707677741</v>
      </c>
      <c r="AH40" s="103">
        <v>35765.188168484005</v>
      </c>
      <c r="AI40" s="103">
        <v>566955.59704571113</v>
      </c>
      <c r="AJ40" s="103">
        <v>49933.251883951991</v>
      </c>
      <c r="AK40" s="103">
        <v>3052994.1488054367</v>
      </c>
      <c r="AL40" s="103">
        <v>853464.95182090369</v>
      </c>
      <c r="AM40" s="103">
        <v>248.50738945699999</v>
      </c>
      <c r="AN40" s="103">
        <v>2.228988985</v>
      </c>
      <c r="AO40" s="103">
        <v>310.83308288400008</v>
      </c>
      <c r="AP40" s="103">
        <v>3.3711497189999999</v>
      </c>
      <c r="AQ40" s="103">
        <v>1495.7882205330002</v>
      </c>
      <c r="AR40" s="103">
        <v>8.3265216530000004</v>
      </c>
      <c r="AS40" s="103">
        <v>2821.1279696530009</v>
      </c>
      <c r="AT40" s="103">
        <v>17.650264531000001</v>
      </c>
      <c r="AU40" s="103">
        <v>4297.814644770001</v>
      </c>
      <c r="AV40" s="103">
        <v>66.018855337000005</v>
      </c>
      <c r="AW40" s="103">
        <v>6543.4079753039987</v>
      </c>
      <c r="AX40" s="103">
        <v>160.399824389</v>
      </c>
      <c r="AY40" s="103">
        <v>60373.541915465001</v>
      </c>
      <c r="AZ40" s="103">
        <v>16390.289195109006</v>
      </c>
      <c r="BA40" s="65"/>
      <c r="BB40" s="108">
        <f t="shared" si="7"/>
        <v>7676906.6042465633</v>
      </c>
      <c r="BC40" s="103">
        <v>2935941.2262433255</v>
      </c>
      <c r="BD40" s="103">
        <v>124878.12244944496</v>
      </c>
      <c r="BE40" s="103">
        <v>3619949.7458511484</v>
      </c>
      <c r="BF40" s="103">
        <v>903398.20370485517</v>
      </c>
      <c r="BG40" s="103">
        <v>9174.0713072969993</v>
      </c>
      <c r="BH40" s="103">
        <v>97.595780225000027</v>
      </c>
      <c r="BI40" s="103">
        <v>66916.949890769014</v>
      </c>
      <c r="BJ40" s="103">
        <v>16550.689019498004</v>
      </c>
      <c r="BL40" s="108">
        <f t="shared" si="8"/>
        <v>3715211.0157802901</v>
      </c>
      <c r="BM40" s="103">
        <v>2935941.2262433232</v>
      </c>
      <c r="BN40" s="103">
        <v>124878.12244944501</v>
      </c>
      <c r="BO40" s="103">
        <v>571618</v>
      </c>
      <c r="BP40" s="103">
        <v>66090</v>
      </c>
      <c r="BQ40" s="103">
        <v>9174.0713072970011</v>
      </c>
      <c r="BR40" s="103">
        <v>97.595780225000013</v>
      </c>
      <c r="BS40" s="91">
        <v>6980</v>
      </c>
      <c r="BT40" s="103">
        <v>432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bb95fa68-8d64-4a16-83a0-171780beb0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Rekening</vt:lpstr>
      <vt:lpstr>2. Nominal</vt:lpstr>
      <vt:lpstr>3. Kombinasi Rekening</vt:lpstr>
      <vt:lpstr>4. Kombinasi Nominal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 Hidayat</cp:lastModifiedBy>
  <dcterms:created xsi:type="dcterms:W3CDTF">2021-07-05T06:29:20Z</dcterms:created>
  <dcterms:modified xsi:type="dcterms:W3CDTF">2022-07-21T04:25:00Z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